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plana nabave 2017" sheetId="1" r:id="rId1"/>
  </sheets>
  <definedNames/>
  <calcPr fullCalcOnLoad="1"/>
</workbook>
</file>

<file path=xl/sharedStrings.xml><?xml version="1.0" encoding="utf-8"?>
<sst xmlns="http://schemas.openxmlformats.org/spreadsheetml/2006/main" count="417" uniqueCount="170">
  <si>
    <t>Predmet nabave</t>
  </si>
  <si>
    <t>cto</t>
  </si>
  <si>
    <t>Evidencijski broj nabave</t>
  </si>
  <si>
    <t>Vrsta postupka nabave</t>
  </si>
  <si>
    <t>Ugovor/okvirni sporazum</t>
  </si>
  <si>
    <t>Planirani početak postupka nabave</t>
  </si>
  <si>
    <t>Planirano trajanje ugovora/okvirnog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</si>
  <si>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</si>
  <si>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</si>
  <si>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</si>
  <si>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</si>
  <si>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</si>
  <si>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</si>
  <si>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</si>
  <si>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</si>
  <si>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</si>
  <si>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Uredski materijal</t>
  </si>
  <si>
    <t>Stručna literatura</t>
  </si>
  <si>
    <t>bagatelna</t>
  </si>
  <si>
    <t>ugovor</t>
  </si>
  <si>
    <t>ostali materijal za potrebe redovnog poslovanja</t>
  </si>
  <si>
    <t>namirnice</t>
  </si>
  <si>
    <t>svježe povrće</t>
  </si>
  <si>
    <t>otvoreni</t>
  </si>
  <si>
    <t>prerađeno povrće</t>
  </si>
  <si>
    <t>smrznuta riba</t>
  </si>
  <si>
    <t>svježa riba</t>
  </si>
  <si>
    <t>mlinarski proizvodi</t>
  </si>
  <si>
    <t>voćni sokovi</t>
  </si>
  <si>
    <t>alkoholna pića</t>
  </si>
  <si>
    <t>iznutrice</t>
  </si>
  <si>
    <t>materijal za zdrav.njegu i zaštitu</t>
  </si>
  <si>
    <t>materijal za radno okupaciju korisnika</t>
  </si>
  <si>
    <t>električna energija</t>
  </si>
  <si>
    <t>plin</t>
  </si>
  <si>
    <t>motorni benzin i dizel gorivo</t>
  </si>
  <si>
    <t>lož ulje ekstra lako</t>
  </si>
  <si>
    <t>materijal za održavanje zgrade</t>
  </si>
  <si>
    <t>materijal i dijelovi za održavanje opreme</t>
  </si>
  <si>
    <t>materijal za održavanje automobila</t>
  </si>
  <si>
    <t>potrebe kuhinje (šalice,tanjuri,pribor za jelo)</t>
  </si>
  <si>
    <t>auto gume</t>
  </si>
  <si>
    <t>usluge telefona,telefaksa</t>
  </si>
  <si>
    <t>govorne usluge fikne telefonije</t>
  </si>
  <si>
    <t>Internet usluge</t>
  </si>
  <si>
    <t>usluge mobilne telefonije</t>
  </si>
  <si>
    <t>poštarina(pisma,tiskanice i sl.)</t>
  </si>
  <si>
    <t>ostale usluge za komunikaciju i prijevoz</t>
  </si>
  <si>
    <t>usluge tekućeg održavanja zgrade</t>
  </si>
  <si>
    <t>tapetarski radovi</t>
  </si>
  <si>
    <t>stolarski radovi</t>
  </si>
  <si>
    <t>vodoinstalaterski radovi</t>
  </si>
  <si>
    <t>parketarski radovi</t>
  </si>
  <si>
    <t>staklarski radovi</t>
  </si>
  <si>
    <t>bojadisarski radovi</t>
  </si>
  <si>
    <t>limarski i fasaderski radovi</t>
  </si>
  <si>
    <t>podopolagački radovi</t>
  </si>
  <si>
    <t>usluge tekućeg održavanja opreme</t>
  </si>
  <si>
    <t>usluge tekućeg održavanja automobila</t>
  </si>
  <si>
    <t>tisak</t>
  </si>
  <si>
    <t>RTV pretplata</t>
  </si>
  <si>
    <t>opskrba vodom</t>
  </si>
  <si>
    <t>iznošenje i odvoz smeća</t>
  </si>
  <si>
    <t>deratizacija i deznisekcija</t>
  </si>
  <si>
    <t>dimnjačarske usluge</t>
  </si>
  <si>
    <t>komunalne naknade</t>
  </si>
  <si>
    <t>ostale zdravstvene usluge</t>
  </si>
  <si>
    <t>odvjetničke usluge</t>
  </si>
  <si>
    <t>ostale intelektualne usluge</t>
  </si>
  <si>
    <t>računalne usluge</t>
  </si>
  <si>
    <t>usluge pri registraciji prijevoznih sredstava</t>
  </si>
  <si>
    <t>ostale nespomenute usluge</t>
  </si>
  <si>
    <t>usluge zaštite na radu i zaštite od požara</t>
  </si>
  <si>
    <t>objava oglasa</t>
  </si>
  <si>
    <t>premija osiguranja zaposlenih</t>
  </si>
  <si>
    <t>reprezentacija</t>
  </si>
  <si>
    <t>ostali nespomenuti rashodi</t>
  </si>
  <si>
    <t>usluge platnog prometa</t>
  </si>
  <si>
    <t>zatezne kamate</t>
  </si>
  <si>
    <t>džeparac - ustanove</t>
  </si>
  <si>
    <t>DOM ZA STARIJE I NEMOĆNE OSOBE VIS</t>
  </si>
  <si>
    <t>S.S.Kranjčevića 12</t>
  </si>
  <si>
    <t>sredstva za pranje dezinfekciju posuđa</t>
  </si>
  <si>
    <t xml:space="preserve">pomagala za čišćenje </t>
  </si>
  <si>
    <t>ostali materijal za čišćenje</t>
  </si>
  <si>
    <t>materijal za čišćenje i održavanje</t>
  </si>
  <si>
    <t>sred. za održ. osobne higijene</t>
  </si>
  <si>
    <t>pelene</t>
  </si>
  <si>
    <t>Materijal za higijenske potrebe i njegu</t>
  </si>
  <si>
    <t xml:space="preserve">kućne potrebštine </t>
  </si>
  <si>
    <t>pvc proizvodi</t>
  </si>
  <si>
    <t>bakalar</t>
  </si>
  <si>
    <t>ulje i margarini</t>
  </si>
  <si>
    <t>šećer, žitarice i tjestenine</t>
  </si>
  <si>
    <t xml:space="preserve">konzervirana riba </t>
  </si>
  <si>
    <t xml:space="preserve">svježe voće </t>
  </si>
  <si>
    <t xml:space="preserve">svježe mljeko </t>
  </si>
  <si>
    <t>mliječni proizvodi - jogurti</t>
  </si>
  <si>
    <t>mliječni proizviodi - sirevi</t>
  </si>
  <si>
    <t>ostali  - kava, čajevi i srodni</t>
  </si>
  <si>
    <t xml:space="preserve">začin i začinska sredstva </t>
  </si>
  <si>
    <t xml:space="preserve">smrznuti proizvodi </t>
  </si>
  <si>
    <t>kompoti</t>
  </si>
  <si>
    <t>smrznuto povrće</t>
  </si>
  <si>
    <t>slatkiši i orašasti proizvodi</t>
  </si>
  <si>
    <t xml:space="preserve">perad </t>
  </si>
  <si>
    <t>svježe meso</t>
  </si>
  <si>
    <t>suhomesnati proizvodi</t>
  </si>
  <si>
    <t xml:space="preserve">jaja </t>
  </si>
  <si>
    <t>kruh i krušni proizvodi</t>
  </si>
  <si>
    <t>kolači</t>
  </si>
  <si>
    <t>plahte i jastučnice</t>
  </si>
  <si>
    <t>madraci i med oprema</t>
  </si>
  <si>
    <t>deke, jorgani, jastuci</t>
  </si>
  <si>
    <t>premije osiguranja imovine</t>
  </si>
  <si>
    <t>vodni i komunalni doprinos</t>
  </si>
  <si>
    <t>vodna naknada</t>
  </si>
  <si>
    <t>komunalna naknada</t>
  </si>
  <si>
    <t>usluga pregleda vat. Aparata</t>
  </si>
  <si>
    <t>preh proiz za kolače</t>
  </si>
  <si>
    <t>Dalibor Damjanović, dipl.prav.</t>
  </si>
  <si>
    <t>medicinska oprema - krevet</t>
  </si>
  <si>
    <t>21480 VIS</t>
  </si>
  <si>
    <t>TEL ++385(0)21/711-113, 21/711-606,  FAX 711-343</t>
  </si>
  <si>
    <t>MATIČNI BROJ / OIB     302448   /  98150865880</t>
  </si>
  <si>
    <t>donosi se</t>
  </si>
  <si>
    <t>ručnici, trljčice</t>
  </si>
  <si>
    <t xml:space="preserve">stoljnaci pvc </t>
  </si>
  <si>
    <t xml:space="preserve">Sitni inventar </t>
  </si>
  <si>
    <t>naljepnice za osnovna sredstva</t>
  </si>
  <si>
    <t>Procijenjena vrijednost       (bez pdv-a )</t>
  </si>
  <si>
    <t>Planirana vrijednost     ( s  pdv-om)</t>
  </si>
  <si>
    <t>službena i radna odjeća</t>
  </si>
  <si>
    <t>narudžbenica</t>
  </si>
  <si>
    <t>ugovor- narudžbenica</t>
  </si>
  <si>
    <t>riješenje</t>
  </si>
  <si>
    <t>usluge popravka i održavanja opreme za kuhinju i praonu</t>
  </si>
  <si>
    <t>do 31.12.2016</t>
  </si>
  <si>
    <t>Ravnatelj:</t>
  </si>
  <si>
    <t>hitne</t>
  </si>
  <si>
    <t>PLAN NABAVE 2017</t>
  </si>
  <si>
    <t>do 31.12.2017</t>
  </si>
  <si>
    <t>IV kvartal 2017</t>
  </si>
  <si>
    <t>tijekom 2017</t>
  </si>
  <si>
    <t>I kvartal 2017</t>
  </si>
  <si>
    <t>sredstva za pranje rubljai dezinsekciju</t>
  </si>
  <si>
    <t xml:space="preserve">održavanje liftova i aparata za  gašenje </t>
  </si>
  <si>
    <t xml:space="preserve">noćni ormarici </t>
  </si>
  <si>
    <t>čišćenje  klima i  aparata</t>
  </si>
  <si>
    <t xml:space="preserve">radovi na kotlovnici - </t>
  </si>
  <si>
    <t xml:space="preserve">pristojbe i naknade </t>
  </si>
  <si>
    <t>Vis, 224/16</t>
  </si>
  <si>
    <t>sanacija podova i sanitarija u stacionaru 1 kat zgrada A</t>
  </si>
  <si>
    <t>perilica robe do 14 kg,perilica posuđa, vrata pokretna garažna</t>
  </si>
  <si>
    <t xml:space="preserve"> </t>
  </si>
  <si>
    <t>dodatna ulaganja na objektima - uređenje stacionara - soba 1 kat zgrada A</t>
  </si>
  <si>
    <t>.</t>
  </si>
  <si>
    <t xml:space="preserve">te Pravilnika o provedbi postupaka nabave roba, radova i usluga bagatelne vrijednosti </t>
  </si>
  <si>
    <t>Plan nabave Doma za starije i nemoćne osobe primjenjuje se od 01. siječnja do 31. prosinca 2017. godine.</t>
  </si>
  <si>
    <t xml:space="preserve">Ukoliko će se tijekom 2017.godine pojaviti potreba za nabavkama koje nisu predviđene ovim Planom nabave, a koje je potrebno iskazati, </t>
  </si>
  <si>
    <t>pristupiti će se izmjenama i dopnama ovog Plana nabave prioje provedbe postupaka nabave za predmet koji se naknadno uvrštava u Plan</t>
  </si>
  <si>
    <t>nabave.</t>
  </si>
  <si>
    <t>Sve izmjene i dopune ovog Plana nabave biti će javno objavljene uz jasnu naznaku izmjena u odnosu na osnovni Plan nabave .Postupci</t>
  </si>
  <si>
    <t>nabave provoditi će se prema Pravilniku o</t>
  </si>
  <si>
    <t xml:space="preserve"> Pravilniku o provedbi postupaka nabave roba, radova i usluga bagatelne vrijednosti Doma za starije i  </t>
  </si>
  <si>
    <t>nemoćne osobe Vis</t>
  </si>
  <si>
    <t>IV kvartal 2016</t>
  </si>
  <si>
    <t>I /II kvartal2017</t>
  </si>
  <si>
    <t>bagatlena</t>
  </si>
  <si>
    <t xml:space="preserve"> Na temelju čl. 20. Zakona o javnoj nabavi ( NN 90/11 i 83/13 , 143/13 i 13/14 ,čl. 28  Statuta Doma za starije i nemoćne  osobe Vis  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</si>
</sst>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/>
    </xf>
    <xf numFmtId="2" fontId="46" fillId="10" borderId="11" xfId="0" applyNumberFormat="1" applyFont="1" applyFill="1" applyBorder="1" applyAlignment="1">
      <alignment horizontal="center" vertical="center"/>
    </xf>
    <xf numFmtId="0" fontId="45" fillId="1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6" fillId="10" borderId="13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2" fontId="45" fillId="33" borderId="14" xfId="0" applyNumberFormat="1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6" fillId="10" borderId="19" xfId="0" applyFont="1" applyFill="1" applyBorder="1" applyAlignment="1">
      <alignment horizontal="center" vertical="center" wrapText="1"/>
    </xf>
    <xf numFmtId="0" fontId="46" fillId="10" borderId="12" xfId="0" applyFont="1" applyFill="1" applyBorder="1" applyAlignment="1">
      <alignment horizontal="center" vertical="center"/>
    </xf>
    <xf numFmtId="2" fontId="46" fillId="10" borderId="12" xfId="0" applyNumberFormat="1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2" fontId="45" fillId="10" borderId="11" xfId="0" applyNumberFormat="1" applyFont="1" applyFill="1" applyBorder="1" applyAlignment="1">
      <alignment horizontal="center" vertical="center"/>
    </xf>
    <xf numFmtId="0" fontId="45" fillId="10" borderId="11" xfId="0" applyFont="1" applyFill="1" applyBorder="1" applyAlignment="1">
      <alignment horizontal="center" vertical="center" wrapText="1"/>
    </xf>
    <xf numFmtId="49" fontId="46" fillId="10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0" fillId="1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10" borderId="11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28">
      <selection activeCell="K16" sqref="K16"/>
    </sheetView>
  </sheetViews>
  <sheetFormatPr defaultColWidth="9.140625" defaultRowHeight="15"/>
  <cols>
    <col min="1" max="1" width="24.421875" style="1" customWidth="1"/>
    <col min="2" max="2" width="10.140625" style="1" bestFit="1" customWidth="1"/>
    <col min="3" max="3" width="10.8515625" style="1" customWidth="1"/>
    <col min="4" max="4" width="13.28125" style="1" customWidth="1"/>
    <col min="5" max="5" width="19.28125" style="1" customWidth="1"/>
    <col min="6" max="6" width="12.57421875" style="1" customWidth="1"/>
    <col min="7" max="7" width="10.421875" style="1" customWidth="1"/>
    <col min="8" max="8" width="12.7109375" style="1" customWidth="1"/>
    <col min="9" max="9" width="13.421875" style="1" customWidth="1"/>
    <col min="10" max="16384" width="9.140625" style="1" customWidth="1"/>
  </cols>
  <sheetData>
    <row r="1" spans="1:9" ht="14.25">
      <c r="A1" s="56"/>
      <c r="B1" s="70" t="s">
        <v>80</v>
      </c>
      <c r="C1" s="70"/>
      <c r="D1" s="70"/>
      <c r="E1" s="70"/>
      <c r="F1" s="70"/>
      <c r="G1" s="70"/>
      <c r="H1" s="70"/>
      <c r="I1" s="6"/>
    </row>
    <row r="2" spans="1:9" ht="14.25">
      <c r="A2" s="57"/>
      <c r="B2" s="70" t="s">
        <v>81</v>
      </c>
      <c r="C2" s="70"/>
      <c r="D2" s="70"/>
      <c r="E2" s="70"/>
      <c r="F2" s="70"/>
      <c r="G2" s="70"/>
      <c r="H2" s="70"/>
      <c r="I2" s="53"/>
    </row>
    <row r="3" spans="1:9" ht="14.25">
      <c r="A3" s="57"/>
      <c r="B3" s="70" t="s">
        <v>122</v>
      </c>
      <c r="C3" s="70"/>
      <c r="D3" s="70"/>
      <c r="E3" s="70"/>
      <c r="F3" s="70"/>
      <c r="G3" s="70"/>
      <c r="H3" s="70"/>
      <c r="I3" s="53"/>
    </row>
    <row r="4" spans="1:9" ht="14.25">
      <c r="A4" s="58"/>
      <c r="B4" s="71" t="s">
        <v>123</v>
      </c>
      <c r="C4" s="71"/>
      <c r="D4" s="71"/>
      <c r="E4" s="71"/>
      <c r="F4" s="71"/>
      <c r="G4" s="71"/>
      <c r="H4" s="71"/>
      <c r="I4" s="53"/>
    </row>
    <row r="5" spans="1:9" ht="18.75" customHeight="1">
      <c r="A5" s="55"/>
      <c r="B5" s="71" t="s">
        <v>124</v>
      </c>
      <c r="C5" s="71"/>
      <c r="D5" s="71"/>
      <c r="E5" s="71"/>
      <c r="F5" s="71"/>
      <c r="G5" s="71"/>
      <c r="H5" s="71"/>
      <c r="I5" s="55"/>
    </row>
    <row r="6" spans="1:9" ht="16.5" customHeight="1">
      <c r="A6" s="54"/>
      <c r="B6" s="71"/>
      <c r="C6" s="68"/>
      <c r="D6" s="68"/>
      <c r="E6" s="68"/>
      <c r="F6" s="68"/>
      <c r="G6" s="68"/>
      <c r="H6" s="68"/>
      <c r="I6" s="54"/>
    </row>
    <row r="7" spans="1:9" ht="21" customHeight="1">
      <c r="A7" s="68" t="s">
        <v>169</v>
      </c>
      <c r="B7" s="69"/>
      <c r="C7" s="69"/>
      <c r="D7" s="69"/>
      <c r="E7" s="69"/>
      <c r="F7" s="69"/>
      <c r="G7" s="69"/>
      <c r="H7" s="69"/>
      <c r="I7" s="69"/>
    </row>
    <row r="8" spans="1:9" ht="25.5">
      <c r="A8" s="68" t="s">
        <v>157</v>
      </c>
      <c r="B8" s="69"/>
      <c r="C8" s="69"/>
      <c r="D8" s="69"/>
      <c r="E8" s="69"/>
      <c r="F8" s="69"/>
      <c r="G8" s="69"/>
      <c r="H8" s="69"/>
      <c r="I8" s="69"/>
    </row>
    <row r="9" spans="1:9" ht="39" customHeight="1" thickBot="1">
      <c r="A9" s="6"/>
      <c r="B9" s="6"/>
      <c r="C9" s="6"/>
      <c r="D9" s="6"/>
      <c r="E9" s="61" t="s">
        <v>125</v>
      </c>
      <c r="F9" s="6"/>
      <c r="G9" s="6"/>
      <c r="H9" s="6"/>
      <c r="I9" s="6"/>
    </row>
    <row r="10" spans="1:9" ht="21.75" customHeight="1" thickBot="1">
      <c r="A10" s="65" t="s">
        <v>140</v>
      </c>
      <c r="B10" s="66"/>
      <c r="C10" s="66"/>
      <c r="D10" s="66"/>
      <c r="E10" s="66"/>
      <c r="F10" s="66"/>
      <c r="G10" s="66"/>
      <c r="H10" s="66"/>
      <c r="I10" s="67"/>
    </row>
    <row r="11" spans="1:9" ht="34.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42" customHeight="1">
      <c r="A12" s="7" t="s">
        <v>0</v>
      </c>
      <c r="B12" s="7" t="s">
        <v>1</v>
      </c>
      <c r="C12" s="8" t="s">
        <v>2</v>
      </c>
      <c r="D12" s="8" t="s">
        <v>130</v>
      </c>
      <c r="E12" s="8" t="s">
        <v>131</v>
      </c>
      <c r="F12" s="8" t="s">
        <v>3</v>
      </c>
      <c r="G12" s="8" t="s">
        <v>4</v>
      </c>
      <c r="H12" s="8" t="s">
        <v>5</v>
      </c>
      <c r="I12" s="8" t="s">
        <v>6</v>
      </c>
    </row>
    <row r="13" spans="1:10" ht="36.75" customHeight="1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12</v>
      </c>
      <c r="G13" s="9" t="s">
        <v>13</v>
      </c>
      <c r="H13" s="9" t="s">
        <v>14</v>
      </c>
      <c r="I13" s="9" t="s">
        <v>15</v>
      </c>
      <c r="J13" s="5"/>
    </row>
    <row r="14" spans="1:9" ht="36" customHeight="1">
      <c r="A14" s="10" t="s">
        <v>16</v>
      </c>
      <c r="B14" s="10">
        <v>3221100</v>
      </c>
      <c r="C14" s="10"/>
      <c r="D14" s="11">
        <f>E14/1.25</f>
        <v>8000</v>
      </c>
      <c r="E14" s="11">
        <v>10000</v>
      </c>
      <c r="F14" s="12" t="s">
        <v>18</v>
      </c>
      <c r="G14" s="12"/>
      <c r="H14" s="10" t="s">
        <v>143</v>
      </c>
      <c r="I14" s="10" t="s">
        <v>141</v>
      </c>
    </row>
    <row r="15" spans="1:9" ht="30" customHeight="1">
      <c r="A15" s="10" t="s">
        <v>17</v>
      </c>
      <c r="B15" s="10">
        <v>3221200</v>
      </c>
      <c r="C15" s="10"/>
      <c r="D15" s="11">
        <f>E15/1.25</f>
        <v>2800</v>
      </c>
      <c r="E15" s="11">
        <v>3500</v>
      </c>
      <c r="F15" s="10" t="s">
        <v>18</v>
      </c>
      <c r="G15" s="10"/>
      <c r="H15" s="10"/>
      <c r="I15" s="10" t="s">
        <v>141</v>
      </c>
    </row>
    <row r="16" spans="1:9" ht="35.25" customHeight="1">
      <c r="A16" s="13" t="s">
        <v>85</v>
      </c>
      <c r="B16" s="14">
        <v>3221400</v>
      </c>
      <c r="C16" s="14"/>
      <c r="D16" s="15">
        <f>D17+D18+D19+D20</f>
        <v>49369</v>
      </c>
      <c r="E16" s="15">
        <f>E17+E18+E19+E20</f>
        <v>67100</v>
      </c>
      <c r="F16" s="14"/>
      <c r="G16" s="14" t="s">
        <v>19</v>
      </c>
      <c r="H16" s="16"/>
      <c r="I16" s="14"/>
    </row>
    <row r="17" spans="1:9" ht="43.5" customHeight="1">
      <c r="A17" s="10" t="s">
        <v>145</v>
      </c>
      <c r="B17" s="10">
        <v>3221400</v>
      </c>
      <c r="C17" s="10"/>
      <c r="D17" s="11">
        <v>15689</v>
      </c>
      <c r="E17" s="11">
        <v>25000</v>
      </c>
      <c r="F17" s="10" t="s">
        <v>18</v>
      </c>
      <c r="G17" s="17"/>
      <c r="H17" s="22" t="s">
        <v>166</v>
      </c>
      <c r="I17" s="10" t="s">
        <v>141</v>
      </c>
    </row>
    <row r="18" spans="1:9" ht="26.25" customHeight="1">
      <c r="A18" s="18" t="s">
        <v>82</v>
      </c>
      <c r="B18" s="19">
        <v>3221400</v>
      </c>
      <c r="C18" s="10"/>
      <c r="D18" s="11">
        <f>E18/1.25</f>
        <v>17600</v>
      </c>
      <c r="E18" s="20">
        <v>22000</v>
      </c>
      <c r="F18" s="18" t="s">
        <v>18</v>
      </c>
      <c r="G18" s="21"/>
      <c r="H18" s="21"/>
      <c r="I18" s="21"/>
    </row>
    <row r="19" spans="1:9" ht="30" customHeight="1">
      <c r="A19" s="18" t="s">
        <v>83</v>
      </c>
      <c r="B19" s="19">
        <v>3221400</v>
      </c>
      <c r="C19" s="10"/>
      <c r="D19" s="11">
        <f>E19/1.25</f>
        <v>12800</v>
      </c>
      <c r="E19" s="20">
        <v>16000</v>
      </c>
      <c r="F19" s="18" t="s">
        <v>18</v>
      </c>
      <c r="G19" s="21"/>
      <c r="H19" s="21"/>
      <c r="I19" s="21"/>
    </row>
    <row r="20" spans="1:9" ht="30" customHeight="1" thickBot="1">
      <c r="A20" s="22" t="s">
        <v>84</v>
      </c>
      <c r="B20" s="22">
        <v>3221400</v>
      </c>
      <c r="C20" s="10"/>
      <c r="D20" s="11">
        <f>E20/1.25</f>
        <v>3280</v>
      </c>
      <c r="E20" s="23">
        <v>4100</v>
      </c>
      <c r="F20" s="24" t="s">
        <v>18</v>
      </c>
      <c r="G20" s="24"/>
      <c r="H20" s="22" t="s">
        <v>166</v>
      </c>
      <c r="I20" s="22" t="s">
        <v>137</v>
      </c>
    </row>
    <row r="21" spans="1:9" ht="30" customHeight="1">
      <c r="A21" s="25" t="s">
        <v>88</v>
      </c>
      <c r="B21" s="14">
        <v>3221600</v>
      </c>
      <c r="C21" s="14"/>
      <c r="D21" s="14"/>
      <c r="E21" s="15">
        <f>E22+E23</f>
        <v>63000</v>
      </c>
      <c r="F21" s="14"/>
      <c r="G21" s="26" t="s">
        <v>19</v>
      </c>
      <c r="H21" s="14"/>
      <c r="I21" s="14"/>
    </row>
    <row r="22" spans="1:9" ht="30" customHeight="1">
      <c r="A22" s="27" t="s">
        <v>86</v>
      </c>
      <c r="B22" s="27">
        <v>3221600</v>
      </c>
      <c r="C22" s="27"/>
      <c r="D22" s="11">
        <f>E22/1.25</f>
        <v>24800</v>
      </c>
      <c r="E22" s="28">
        <v>31000</v>
      </c>
      <c r="F22" s="27" t="s">
        <v>18</v>
      </c>
      <c r="G22" s="27"/>
      <c r="H22" s="22" t="s">
        <v>166</v>
      </c>
      <c r="I22" s="10" t="s">
        <v>141</v>
      </c>
    </row>
    <row r="23" spans="1:9" ht="30" customHeight="1">
      <c r="A23" s="29" t="s">
        <v>87</v>
      </c>
      <c r="B23" s="30">
        <v>3221600</v>
      </c>
      <c r="C23" s="19"/>
      <c r="D23" s="11">
        <f>E23/1.25</f>
        <v>25600</v>
      </c>
      <c r="E23" s="20">
        <v>32000</v>
      </c>
      <c r="F23" s="31" t="s">
        <v>18</v>
      </c>
      <c r="G23" s="32"/>
      <c r="H23" s="19"/>
      <c r="I23" s="19"/>
    </row>
    <row r="24" spans="1:9" ht="30" customHeight="1">
      <c r="A24" s="33" t="s">
        <v>20</v>
      </c>
      <c r="B24" s="34"/>
      <c r="C24" s="34"/>
      <c r="D24" s="35"/>
      <c r="E24" s="35">
        <f>E25+E26</f>
        <v>10000</v>
      </c>
      <c r="F24" s="36"/>
      <c r="G24" s="37" t="s">
        <v>19</v>
      </c>
      <c r="H24" s="34" t="s">
        <v>142</v>
      </c>
      <c r="I24" s="34" t="s">
        <v>141</v>
      </c>
    </row>
    <row r="25" spans="1:9" ht="30" customHeight="1">
      <c r="A25" s="10" t="s">
        <v>89</v>
      </c>
      <c r="B25" s="22">
        <v>3221900</v>
      </c>
      <c r="C25" s="10"/>
      <c r="D25" s="11">
        <f>E25/1.25</f>
        <v>4400</v>
      </c>
      <c r="E25" s="11">
        <v>5500</v>
      </c>
      <c r="F25" s="22" t="s">
        <v>133</v>
      </c>
      <c r="G25" s="38"/>
      <c r="H25" s="22"/>
      <c r="I25" s="10" t="s">
        <v>141</v>
      </c>
    </row>
    <row r="26" spans="1:9" ht="30" customHeight="1">
      <c r="A26" s="10" t="s">
        <v>90</v>
      </c>
      <c r="B26" s="22">
        <v>3221900</v>
      </c>
      <c r="C26" s="10"/>
      <c r="D26" s="11">
        <f>E26/1.25</f>
        <v>3600</v>
      </c>
      <c r="E26" s="11">
        <v>4500</v>
      </c>
      <c r="F26" s="22" t="s">
        <v>133</v>
      </c>
      <c r="G26" s="10"/>
      <c r="H26" s="22"/>
      <c r="I26" s="10" t="s">
        <v>141</v>
      </c>
    </row>
    <row r="27" spans="1:9" ht="30" customHeight="1">
      <c r="A27" s="13" t="s">
        <v>21</v>
      </c>
      <c r="B27" s="34"/>
      <c r="C27" s="14"/>
      <c r="D27" s="15"/>
      <c r="E27" s="35">
        <f>E28+E29+E30+E31+E32+E33+E34+E35+E36+E37+E38+E39+E40+E41+E42+E43+E44+E45+E46+E47+E48+E49+E50+E51+E52+E53+E54+E55+E56</f>
        <v>567704</v>
      </c>
      <c r="F27" s="34"/>
      <c r="G27" s="14" t="s">
        <v>19</v>
      </c>
      <c r="H27" s="34"/>
      <c r="I27" s="14" t="s">
        <v>141</v>
      </c>
    </row>
    <row r="28" spans="1:9" ht="30" customHeight="1">
      <c r="A28" s="10" t="s">
        <v>26</v>
      </c>
      <c r="B28" s="22">
        <v>3222400</v>
      </c>
      <c r="C28" s="10"/>
      <c r="D28" s="11">
        <f aca="true" t="shared" si="0" ref="D28:D54">E28/1.25</f>
        <v>3200</v>
      </c>
      <c r="E28" s="11">
        <v>4000</v>
      </c>
      <c r="F28" s="22" t="s">
        <v>23</v>
      </c>
      <c r="G28" s="10" t="s">
        <v>19</v>
      </c>
      <c r="H28" s="22" t="s">
        <v>166</v>
      </c>
      <c r="I28" s="10" t="s">
        <v>141</v>
      </c>
    </row>
    <row r="29" spans="1:9" ht="33" customHeight="1">
      <c r="A29" s="12" t="s">
        <v>25</v>
      </c>
      <c r="B29" s="22">
        <v>3222400</v>
      </c>
      <c r="C29" s="10"/>
      <c r="D29" s="11">
        <f t="shared" si="0"/>
        <v>12720</v>
      </c>
      <c r="E29" s="11">
        <v>15900</v>
      </c>
      <c r="F29" s="22"/>
      <c r="G29" s="10" t="s">
        <v>19</v>
      </c>
      <c r="H29" s="22"/>
      <c r="I29" s="10" t="s">
        <v>141</v>
      </c>
    </row>
    <row r="30" spans="1:9" ht="41.25" customHeight="1">
      <c r="A30" s="10" t="s">
        <v>94</v>
      </c>
      <c r="B30" s="22">
        <v>3222400</v>
      </c>
      <c r="C30" s="10"/>
      <c r="D30" s="11">
        <f t="shared" si="0"/>
        <v>2240</v>
      </c>
      <c r="E30" s="11">
        <v>2800</v>
      </c>
      <c r="F30" s="22"/>
      <c r="G30" s="10" t="s">
        <v>19</v>
      </c>
      <c r="H30" s="22"/>
      <c r="I30" s="10" t="s">
        <v>141</v>
      </c>
    </row>
    <row r="31" spans="1:9" ht="18" customHeight="1">
      <c r="A31" s="19" t="s">
        <v>91</v>
      </c>
      <c r="B31" s="19">
        <v>3222400</v>
      </c>
      <c r="C31" s="10"/>
      <c r="D31" s="11">
        <f t="shared" si="0"/>
        <v>2560</v>
      </c>
      <c r="E31" s="20">
        <v>3200</v>
      </c>
      <c r="F31" s="19"/>
      <c r="G31" s="19" t="s">
        <v>19</v>
      </c>
      <c r="H31" s="21"/>
      <c r="I31" s="14" t="s">
        <v>141</v>
      </c>
    </row>
    <row r="32" spans="1:9" ht="30" customHeight="1">
      <c r="A32" s="19" t="s">
        <v>92</v>
      </c>
      <c r="B32" s="10">
        <v>3222400</v>
      </c>
      <c r="C32" s="10"/>
      <c r="D32" s="11">
        <f t="shared" si="0"/>
        <v>9600</v>
      </c>
      <c r="E32" s="20">
        <v>12000</v>
      </c>
      <c r="F32" s="19"/>
      <c r="G32" s="19" t="s">
        <v>19</v>
      </c>
      <c r="H32" s="22" t="s">
        <v>166</v>
      </c>
      <c r="I32" s="10" t="s">
        <v>141</v>
      </c>
    </row>
    <row r="33" spans="1:9" ht="30" customHeight="1">
      <c r="A33" s="19" t="s">
        <v>93</v>
      </c>
      <c r="B33" s="10">
        <v>3222400</v>
      </c>
      <c r="C33" s="10"/>
      <c r="D33" s="11">
        <f t="shared" si="0"/>
        <v>15120</v>
      </c>
      <c r="E33" s="20">
        <v>18900</v>
      </c>
      <c r="F33" s="19"/>
      <c r="G33" s="19" t="s">
        <v>19</v>
      </c>
      <c r="H33" s="22" t="s">
        <v>166</v>
      </c>
      <c r="I33" s="10" t="s">
        <v>141</v>
      </c>
    </row>
    <row r="34" spans="1:9" ht="30" customHeight="1">
      <c r="A34" s="10" t="s">
        <v>99</v>
      </c>
      <c r="B34" s="10">
        <v>3222400</v>
      </c>
      <c r="C34" s="10"/>
      <c r="D34" s="11">
        <f t="shared" si="0"/>
        <v>11600</v>
      </c>
      <c r="E34" s="11">
        <v>14500</v>
      </c>
      <c r="F34" s="12"/>
      <c r="G34" s="12" t="s">
        <v>19</v>
      </c>
      <c r="H34" s="22" t="s">
        <v>166</v>
      </c>
      <c r="I34" s="10" t="s">
        <v>141</v>
      </c>
    </row>
    <row r="35" spans="1:9" ht="30" customHeight="1">
      <c r="A35" s="10" t="s">
        <v>100</v>
      </c>
      <c r="B35" s="10">
        <v>3222400</v>
      </c>
      <c r="C35" s="10"/>
      <c r="D35" s="11">
        <f t="shared" si="0"/>
        <v>6800</v>
      </c>
      <c r="E35" s="11">
        <v>8500</v>
      </c>
      <c r="F35" s="10"/>
      <c r="G35" s="10" t="s">
        <v>19</v>
      </c>
      <c r="H35" s="22" t="s">
        <v>166</v>
      </c>
      <c r="I35" s="10" t="s">
        <v>141</v>
      </c>
    </row>
    <row r="36" spans="1:9" ht="30" customHeight="1">
      <c r="A36" s="10" t="s">
        <v>28</v>
      </c>
      <c r="B36" s="10">
        <v>3222400</v>
      </c>
      <c r="C36" s="10"/>
      <c r="D36" s="11">
        <f t="shared" si="0"/>
        <v>6400</v>
      </c>
      <c r="E36" s="11">
        <v>8000</v>
      </c>
      <c r="F36" s="10"/>
      <c r="G36" s="10" t="s">
        <v>19</v>
      </c>
      <c r="H36" s="22" t="s">
        <v>166</v>
      </c>
      <c r="I36" s="10" t="s">
        <v>141</v>
      </c>
    </row>
    <row r="37" spans="1:9" ht="30" customHeight="1">
      <c r="A37" s="40" t="s">
        <v>29</v>
      </c>
      <c r="B37" s="27">
        <v>3222400</v>
      </c>
      <c r="C37" s="10"/>
      <c r="D37" s="11">
        <f t="shared" si="0"/>
        <v>2400</v>
      </c>
      <c r="E37" s="28">
        <v>3000</v>
      </c>
      <c r="F37" s="27"/>
      <c r="G37" s="27" t="s">
        <v>19</v>
      </c>
      <c r="H37" s="22" t="s">
        <v>166</v>
      </c>
      <c r="I37" s="10" t="s">
        <v>141</v>
      </c>
    </row>
    <row r="38" spans="1:9" ht="30" customHeight="1">
      <c r="A38" s="10" t="s">
        <v>119</v>
      </c>
      <c r="B38" s="27">
        <v>3222400</v>
      </c>
      <c r="C38" s="10"/>
      <c r="D38" s="11">
        <f t="shared" si="0"/>
        <v>2880</v>
      </c>
      <c r="E38" s="11">
        <v>3600</v>
      </c>
      <c r="F38" s="10"/>
      <c r="G38" s="27" t="s">
        <v>19</v>
      </c>
      <c r="H38" s="22" t="s">
        <v>166</v>
      </c>
      <c r="I38" s="10" t="s">
        <v>141</v>
      </c>
    </row>
    <row r="39" spans="1:9" ht="30" customHeight="1">
      <c r="A39" s="10" t="s">
        <v>27</v>
      </c>
      <c r="B39" s="27">
        <v>3222400</v>
      </c>
      <c r="C39" s="10"/>
      <c r="D39" s="11">
        <f t="shared" si="0"/>
        <v>4400</v>
      </c>
      <c r="E39" s="11">
        <v>5500</v>
      </c>
      <c r="F39" s="10"/>
      <c r="G39" s="10" t="s">
        <v>19</v>
      </c>
      <c r="H39" s="22" t="s">
        <v>166</v>
      </c>
      <c r="I39" s="10" t="s">
        <v>141</v>
      </c>
    </row>
    <row r="40" spans="1:9" ht="30" customHeight="1">
      <c r="A40" s="10" t="s">
        <v>101</v>
      </c>
      <c r="B40" s="27">
        <v>3222400</v>
      </c>
      <c r="C40" s="10"/>
      <c r="D40" s="11">
        <f t="shared" si="0"/>
        <v>800</v>
      </c>
      <c r="E40" s="11">
        <v>1000</v>
      </c>
      <c r="F40" s="10"/>
      <c r="G40" s="10" t="s">
        <v>19</v>
      </c>
      <c r="H40" s="22" t="s">
        <v>166</v>
      </c>
      <c r="I40" s="10" t="s">
        <v>141</v>
      </c>
    </row>
    <row r="41" spans="1:9" ht="30" customHeight="1">
      <c r="A41" s="12" t="s">
        <v>102</v>
      </c>
      <c r="B41" s="27">
        <v>3222400</v>
      </c>
      <c r="C41" s="10"/>
      <c r="D41" s="11">
        <f t="shared" si="0"/>
        <v>1480</v>
      </c>
      <c r="E41" s="11">
        <v>1850</v>
      </c>
      <c r="F41" s="10"/>
      <c r="G41" s="10" t="s">
        <v>19</v>
      </c>
      <c r="H41" s="22" t="s">
        <v>166</v>
      </c>
      <c r="I41" s="10" t="s">
        <v>141</v>
      </c>
    </row>
    <row r="42" spans="1:9" ht="30" customHeight="1">
      <c r="A42" s="10" t="s">
        <v>24</v>
      </c>
      <c r="B42" s="27">
        <v>3222400</v>
      </c>
      <c r="C42" s="10"/>
      <c r="D42" s="11">
        <f t="shared" si="0"/>
        <v>12320</v>
      </c>
      <c r="E42" s="11">
        <v>15400</v>
      </c>
      <c r="F42" s="10"/>
      <c r="G42" s="10" t="s">
        <v>19</v>
      </c>
      <c r="H42" s="22" t="s">
        <v>166</v>
      </c>
      <c r="I42" s="10" t="s">
        <v>141</v>
      </c>
    </row>
    <row r="43" spans="1:9" ht="42" customHeight="1">
      <c r="A43" s="10" t="s">
        <v>103</v>
      </c>
      <c r="B43" s="27">
        <v>3222400</v>
      </c>
      <c r="C43" s="10"/>
      <c r="D43" s="11">
        <f t="shared" si="0"/>
        <v>3440</v>
      </c>
      <c r="E43" s="11">
        <v>4300</v>
      </c>
      <c r="F43" s="10"/>
      <c r="G43" s="10" t="s">
        <v>19</v>
      </c>
      <c r="H43" s="19" t="s">
        <v>142</v>
      </c>
      <c r="I43" s="10" t="s">
        <v>141</v>
      </c>
    </row>
    <row r="44" spans="1:9" ht="22.5" customHeight="1">
      <c r="A44" s="10" t="s">
        <v>104</v>
      </c>
      <c r="B44" s="27">
        <v>3222400</v>
      </c>
      <c r="C44" s="10"/>
      <c r="D44" s="11">
        <f t="shared" si="0"/>
        <v>6240</v>
      </c>
      <c r="E44" s="11">
        <v>7800</v>
      </c>
      <c r="F44" s="10"/>
      <c r="G44" s="10" t="s">
        <v>19</v>
      </c>
      <c r="H44" s="22" t="s">
        <v>166</v>
      </c>
      <c r="I44" s="10" t="s">
        <v>141</v>
      </c>
    </row>
    <row r="45" spans="1:9" ht="30" customHeight="1">
      <c r="A45" s="10" t="s">
        <v>22</v>
      </c>
      <c r="B45" s="27">
        <v>3222400</v>
      </c>
      <c r="C45" s="39"/>
      <c r="D45" s="11">
        <f t="shared" si="0"/>
        <v>31200</v>
      </c>
      <c r="E45" s="11">
        <v>39000</v>
      </c>
      <c r="F45" s="10"/>
      <c r="G45" s="17" t="s">
        <v>19</v>
      </c>
      <c r="H45" s="22" t="s">
        <v>166</v>
      </c>
      <c r="I45" s="10" t="s">
        <v>141</v>
      </c>
    </row>
    <row r="46" spans="1:9" ht="30" customHeight="1">
      <c r="A46" s="40" t="s">
        <v>95</v>
      </c>
      <c r="B46" s="27">
        <v>3222400</v>
      </c>
      <c r="C46" s="39"/>
      <c r="D46" s="11">
        <f t="shared" si="0"/>
        <v>20403.2</v>
      </c>
      <c r="E46" s="11">
        <v>25504</v>
      </c>
      <c r="F46" s="10"/>
      <c r="G46" s="10" t="s">
        <v>19</v>
      </c>
      <c r="H46" s="10"/>
      <c r="I46" s="10" t="s">
        <v>141</v>
      </c>
    </row>
    <row r="47" spans="1:9" ht="30" customHeight="1">
      <c r="A47" s="10" t="s">
        <v>96</v>
      </c>
      <c r="B47" s="27">
        <v>3222400</v>
      </c>
      <c r="C47" s="39"/>
      <c r="D47" s="11">
        <f t="shared" si="0"/>
        <v>66800</v>
      </c>
      <c r="E47" s="11">
        <v>83500</v>
      </c>
      <c r="F47" s="10" t="s">
        <v>18</v>
      </c>
      <c r="G47" s="10" t="s">
        <v>19</v>
      </c>
      <c r="H47" s="10"/>
      <c r="I47" s="10" t="s">
        <v>141</v>
      </c>
    </row>
    <row r="48" spans="1:9" ht="30" customHeight="1">
      <c r="A48" s="10" t="s">
        <v>97</v>
      </c>
      <c r="B48" s="27">
        <v>3222400</v>
      </c>
      <c r="C48" s="39"/>
      <c r="D48" s="11">
        <f>E48/1.25</f>
        <v>10400</v>
      </c>
      <c r="E48" s="11">
        <v>13000</v>
      </c>
      <c r="F48" s="10"/>
      <c r="G48" s="17" t="s">
        <v>19</v>
      </c>
      <c r="H48" s="22" t="s">
        <v>166</v>
      </c>
      <c r="I48" s="10" t="s">
        <v>141</v>
      </c>
    </row>
    <row r="49" spans="1:9" ht="30" customHeight="1">
      <c r="A49" s="10" t="s">
        <v>98</v>
      </c>
      <c r="B49" s="10">
        <v>3222400</v>
      </c>
      <c r="C49" s="39"/>
      <c r="D49" s="11">
        <f t="shared" si="0"/>
        <v>37200</v>
      </c>
      <c r="E49" s="11">
        <v>46500</v>
      </c>
      <c r="F49" s="10"/>
      <c r="G49" s="17" t="s">
        <v>19</v>
      </c>
      <c r="H49" s="22" t="s">
        <v>166</v>
      </c>
      <c r="I49" s="10" t="s">
        <v>141</v>
      </c>
    </row>
    <row r="50" spans="1:9" ht="30" customHeight="1">
      <c r="A50" s="10" t="s">
        <v>105</v>
      </c>
      <c r="B50" s="10">
        <v>3222400</v>
      </c>
      <c r="C50" s="39"/>
      <c r="D50" s="11">
        <f t="shared" si="0"/>
        <v>32160</v>
      </c>
      <c r="E50" s="11">
        <v>40200</v>
      </c>
      <c r="F50" s="10" t="s">
        <v>18</v>
      </c>
      <c r="G50" s="17" t="s">
        <v>19</v>
      </c>
      <c r="H50" s="22" t="s">
        <v>166</v>
      </c>
      <c r="I50" s="10" t="s">
        <v>141</v>
      </c>
    </row>
    <row r="51" spans="1:9" ht="30" customHeight="1">
      <c r="A51" s="10" t="s">
        <v>106</v>
      </c>
      <c r="B51" s="10">
        <v>3222400</v>
      </c>
      <c r="C51" s="39"/>
      <c r="D51" s="11">
        <f t="shared" si="0"/>
        <v>72160</v>
      </c>
      <c r="E51" s="20">
        <v>90200</v>
      </c>
      <c r="F51" s="10" t="s">
        <v>18</v>
      </c>
      <c r="G51" s="10" t="s">
        <v>19</v>
      </c>
      <c r="H51" s="10"/>
      <c r="I51" s="10" t="s">
        <v>141</v>
      </c>
    </row>
    <row r="52" spans="1:9" ht="30" customHeight="1">
      <c r="A52" s="12" t="s">
        <v>30</v>
      </c>
      <c r="B52" s="10">
        <v>3222400</v>
      </c>
      <c r="C52" s="39"/>
      <c r="D52" s="11">
        <f t="shared" si="0"/>
        <v>1880</v>
      </c>
      <c r="E52" s="11">
        <v>2350</v>
      </c>
      <c r="F52" s="10" t="s">
        <v>18</v>
      </c>
      <c r="G52" s="10" t="s">
        <v>19</v>
      </c>
      <c r="H52" s="10"/>
      <c r="I52" s="10" t="s">
        <v>141</v>
      </c>
    </row>
    <row r="53" spans="1:9" ht="30" customHeight="1">
      <c r="A53" s="10" t="s">
        <v>107</v>
      </c>
      <c r="B53" s="10">
        <v>3222400</v>
      </c>
      <c r="C53" s="39"/>
      <c r="D53" s="11">
        <f t="shared" si="0"/>
        <v>21680</v>
      </c>
      <c r="E53" s="11">
        <v>27100</v>
      </c>
      <c r="F53" s="10" t="s">
        <v>18</v>
      </c>
      <c r="G53" s="17" t="s">
        <v>19</v>
      </c>
      <c r="H53" s="22" t="s">
        <v>166</v>
      </c>
      <c r="I53" s="10" t="s">
        <v>141</v>
      </c>
    </row>
    <row r="54" spans="1:9" ht="30" customHeight="1">
      <c r="A54" s="10" t="s">
        <v>108</v>
      </c>
      <c r="B54" s="10">
        <v>3222400</v>
      </c>
      <c r="C54" s="39"/>
      <c r="D54" s="11">
        <f t="shared" si="0"/>
        <v>6400</v>
      </c>
      <c r="E54" s="11">
        <v>8000</v>
      </c>
      <c r="F54" s="10" t="s">
        <v>18</v>
      </c>
      <c r="G54" s="17" t="s">
        <v>19</v>
      </c>
      <c r="H54" s="22" t="s">
        <v>166</v>
      </c>
      <c r="I54" s="10" t="s">
        <v>141</v>
      </c>
    </row>
    <row r="55" spans="1:9" ht="30" customHeight="1">
      <c r="A55" s="10" t="s">
        <v>109</v>
      </c>
      <c r="B55" s="10">
        <v>3222400</v>
      </c>
      <c r="C55" s="39"/>
      <c r="D55" s="11">
        <f aca="true" t="shared" si="1" ref="D55:D104">E55/1.25</f>
        <v>48080</v>
      </c>
      <c r="E55" s="11">
        <v>60100</v>
      </c>
      <c r="F55" s="10" t="s">
        <v>18</v>
      </c>
      <c r="G55" s="10" t="s">
        <v>19</v>
      </c>
      <c r="H55" s="10"/>
      <c r="I55" s="10" t="s">
        <v>141</v>
      </c>
    </row>
    <row r="56" spans="1:9" ht="30" customHeight="1">
      <c r="A56" s="40" t="s">
        <v>110</v>
      </c>
      <c r="B56" s="10">
        <v>3222400</v>
      </c>
      <c r="C56" s="39"/>
      <c r="D56" s="11">
        <f t="shared" si="1"/>
        <v>1600</v>
      </c>
      <c r="E56" s="11">
        <v>2000</v>
      </c>
      <c r="F56" s="10" t="s">
        <v>18</v>
      </c>
      <c r="G56" s="17" t="s">
        <v>19</v>
      </c>
      <c r="H56" s="22" t="s">
        <v>166</v>
      </c>
      <c r="I56" s="10" t="s">
        <v>141</v>
      </c>
    </row>
    <row r="57" spans="1:9" ht="57" customHeight="1">
      <c r="A57" s="13" t="s">
        <v>31</v>
      </c>
      <c r="B57" s="14">
        <v>3222930</v>
      </c>
      <c r="C57" s="14"/>
      <c r="D57" s="41">
        <f t="shared" si="1"/>
        <v>29600</v>
      </c>
      <c r="E57" s="15">
        <v>37000</v>
      </c>
      <c r="F57" s="14" t="s">
        <v>18</v>
      </c>
      <c r="G57" s="14"/>
      <c r="H57" s="13"/>
      <c r="I57" s="16" t="s">
        <v>141</v>
      </c>
    </row>
    <row r="58" spans="1:9" ht="27" customHeight="1">
      <c r="A58" s="13" t="s">
        <v>32</v>
      </c>
      <c r="B58" s="14">
        <v>3222940</v>
      </c>
      <c r="C58" s="14"/>
      <c r="D58" s="41">
        <f t="shared" si="1"/>
        <v>8000</v>
      </c>
      <c r="E58" s="15">
        <v>10000</v>
      </c>
      <c r="F58" s="14" t="s">
        <v>18</v>
      </c>
      <c r="G58" s="14" t="s">
        <v>133</v>
      </c>
      <c r="H58" s="13"/>
      <c r="I58" s="16" t="s">
        <v>141</v>
      </c>
    </row>
    <row r="59" spans="1:9" ht="30" customHeight="1">
      <c r="A59" s="14" t="s">
        <v>33</v>
      </c>
      <c r="B59" s="14">
        <v>3223100</v>
      </c>
      <c r="C59" s="14"/>
      <c r="D59" s="41">
        <f t="shared" si="1"/>
        <v>112000</v>
      </c>
      <c r="E59" s="15">
        <v>140000</v>
      </c>
      <c r="F59" s="13" t="s">
        <v>18</v>
      </c>
      <c r="G59" s="14" t="s">
        <v>19</v>
      </c>
      <c r="H59" s="42"/>
      <c r="I59" s="16" t="s">
        <v>141</v>
      </c>
    </row>
    <row r="60" spans="1:9" ht="30" customHeight="1">
      <c r="A60" s="14" t="s">
        <v>34</v>
      </c>
      <c r="B60" s="14">
        <v>3223300</v>
      </c>
      <c r="C60" s="14"/>
      <c r="D60" s="41">
        <f t="shared" si="1"/>
        <v>4000</v>
      </c>
      <c r="E60" s="15">
        <v>5000</v>
      </c>
      <c r="F60" s="14" t="s">
        <v>18</v>
      </c>
      <c r="G60" s="14" t="s">
        <v>133</v>
      </c>
      <c r="H60" s="13"/>
      <c r="I60" s="16" t="s">
        <v>137</v>
      </c>
    </row>
    <row r="61" spans="1:9" ht="30" customHeight="1">
      <c r="A61" s="13" t="s">
        <v>35</v>
      </c>
      <c r="B61" s="14">
        <v>3223400</v>
      </c>
      <c r="C61" s="14"/>
      <c r="D61" s="41">
        <f t="shared" si="1"/>
        <v>4000</v>
      </c>
      <c r="E61" s="15">
        <v>5000</v>
      </c>
      <c r="F61" s="14" t="s">
        <v>18</v>
      </c>
      <c r="G61" s="14"/>
      <c r="H61" s="13"/>
      <c r="I61" s="16" t="s">
        <v>141</v>
      </c>
    </row>
    <row r="62" spans="1:9" ht="30" customHeight="1">
      <c r="A62" s="14" t="s">
        <v>36</v>
      </c>
      <c r="B62" s="14">
        <v>3223900</v>
      </c>
      <c r="C62" s="43"/>
      <c r="D62" s="41">
        <f t="shared" si="1"/>
        <v>176000</v>
      </c>
      <c r="E62" s="15">
        <v>220000</v>
      </c>
      <c r="F62" s="14" t="s">
        <v>23</v>
      </c>
      <c r="G62" s="14" t="s">
        <v>19</v>
      </c>
      <c r="H62" s="13" t="s">
        <v>144</v>
      </c>
      <c r="I62" s="16" t="s">
        <v>141</v>
      </c>
    </row>
    <row r="63" spans="1:9" ht="30" customHeight="1">
      <c r="A63" s="13" t="s">
        <v>37</v>
      </c>
      <c r="B63" s="14">
        <v>3224100</v>
      </c>
      <c r="C63" s="14"/>
      <c r="D63" s="41">
        <f t="shared" si="1"/>
        <v>0</v>
      </c>
      <c r="E63" s="15">
        <v>0</v>
      </c>
      <c r="F63" s="14" t="s">
        <v>18</v>
      </c>
      <c r="G63" s="14"/>
      <c r="H63" s="13"/>
      <c r="I63" s="16" t="s">
        <v>141</v>
      </c>
    </row>
    <row r="64" spans="1:9" ht="30" customHeight="1">
      <c r="A64" s="13" t="s">
        <v>38</v>
      </c>
      <c r="B64" s="14">
        <v>3224200</v>
      </c>
      <c r="C64" s="14"/>
      <c r="D64" s="41">
        <f t="shared" si="1"/>
        <v>0</v>
      </c>
      <c r="E64" s="15">
        <v>0</v>
      </c>
      <c r="F64" s="14" t="s">
        <v>18</v>
      </c>
      <c r="G64" s="14"/>
      <c r="H64" s="14"/>
      <c r="I64" s="16" t="s">
        <v>141</v>
      </c>
    </row>
    <row r="65" spans="1:9" ht="30" customHeight="1">
      <c r="A65" s="13" t="s">
        <v>39</v>
      </c>
      <c r="B65" s="14">
        <v>3224300</v>
      </c>
      <c r="C65" s="14"/>
      <c r="D65" s="41">
        <f t="shared" si="1"/>
        <v>0</v>
      </c>
      <c r="E65" s="15">
        <v>0</v>
      </c>
      <c r="F65" s="14" t="s">
        <v>18</v>
      </c>
      <c r="G65" s="14"/>
      <c r="H65" s="14"/>
      <c r="I65" s="16" t="s">
        <v>141</v>
      </c>
    </row>
    <row r="66" spans="1:9" ht="30" customHeight="1">
      <c r="A66" s="14" t="s">
        <v>128</v>
      </c>
      <c r="B66" s="14">
        <v>3225100</v>
      </c>
      <c r="C66" s="14"/>
      <c r="D66" s="41">
        <f t="shared" si="1"/>
        <v>24000</v>
      </c>
      <c r="E66" s="15">
        <f>E67+E68+E69+E70+E71+E72+E73+E74</f>
        <v>30000</v>
      </c>
      <c r="F66" s="14"/>
      <c r="G66" s="16"/>
      <c r="H66" s="14"/>
      <c r="I66" s="16" t="s">
        <v>141</v>
      </c>
    </row>
    <row r="67" spans="1:9" ht="30" customHeight="1">
      <c r="A67" s="12" t="s">
        <v>40</v>
      </c>
      <c r="B67" s="19">
        <v>3225100</v>
      </c>
      <c r="C67" s="10"/>
      <c r="D67" s="11">
        <f t="shared" si="1"/>
        <v>800</v>
      </c>
      <c r="E67" s="11">
        <v>1000</v>
      </c>
      <c r="F67" s="10" t="s">
        <v>18</v>
      </c>
      <c r="G67" s="19"/>
      <c r="H67" s="21"/>
      <c r="I67" s="21"/>
    </row>
    <row r="68" spans="1:10" ht="30" customHeight="1">
      <c r="A68" s="18" t="s">
        <v>147</v>
      </c>
      <c r="B68" s="21"/>
      <c r="C68" s="21"/>
      <c r="D68" s="11">
        <f t="shared" si="1"/>
        <v>3600</v>
      </c>
      <c r="E68" s="20">
        <v>4500</v>
      </c>
      <c r="F68" s="10" t="s">
        <v>18</v>
      </c>
      <c r="G68" s="21"/>
      <c r="H68" s="44"/>
      <c r="I68" s="21"/>
      <c r="J68" s="2"/>
    </row>
    <row r="69" spans="1:9" ht="30" customHeight="1">
      <c r="A69" s="18" t="s">
        <v>126</v>
      </c>
      <c r="B69" s="21"/>
      <c r="C69" s="21"/>
      <c r="D69" s="11">
        <f t="shared" si="1"/>
        <v>1600</v>
      </c>
      <c r="E69" s="20">
        <v>2000</v>
      </c>
      <c r="F69" s="10" t="s">
        <v>18</v>
      </c>
      <c r="G69" s="21"/>
      <c r="H69" s="44"/>
      <c r="I69" s="21"/>
    </row>
    <row r="70" spans="1:9" ht="42" customHeight="1">
      <c r="A70" s="19" t="s">
        <v>111</v>
      </c>
      <c r="B70" s="21"/>
      <c r="C70" s="21"/>
      <c r="D70" s="11">
        <f t="shared" si="1"/>
        <v>10800</v>
      </c>
      <c r="E70" s="20">
        <v>13500</v>
      </c>
      <c r="F70" s="10" t="s">
        <v>18</v>
      </c>
      <c r="G70" s="21"/>
      <c r="H70" s="18"/>
      <c r="I70" s="21"/>
    </row>
    <row r="71" spans="1:9" ht="14.25" customHeight="1">
      <c r="A71" s="19" t="s">
        <v>129</v>
      </c>
      <c r="B71" s="21"/>
      <c r="C71" s="21"/>
      <c r="D71" s="11">
        <f t="shared" si="1"/>
        <v>2400</v>
      </c>
      <c r="E71" s="20">
        <v>3000</v>
      </c>
      <c r="F71" s="10" t="s">
        <v>18</v>
      </c>
      <c r="G71" s="21"/>
      <c r="H71" s="44"/>
      <c r="I71" s="21"/>
    </row>
    <row r="72" spans="1:9" ht="30" customHeight="1">
      <c r="A72" s="18" t="s">
        <v>112</v>
      </c>
      <c r="B72" s="21"/>
      <c r="C72" s="21"/>
      <c r="D72" s="11">
        <f t="shared" si="1"/>
        <v>1600</v>
      </c>
      <c r="E72" s="20">
        <v>2000</v>
      </c>
      <c r="F72" s="10" t="s">
        <v>18</v>
      </c>
      <c r="G72" s="21"/>
      <c r="H72" s="44"/>
      <c r="I72" s="21"/>
    </row>
    <row r="73" spans="1:9" ht="30" customHeight="1">
      <c r="A73" s="19" t="s">
        <v>127</v>
      </c>
      <c r="B73" s="21"/>
      <c r="C73" s="45"/>
      <c r="D73" s="11">
        <f t="shared" si="1"/>
        <v>1600</v>
      </c>
      <c r="E73" s="20">
        <v>2000</v>
      </c>
      <c r="F73" s="10" t="s">
        <v>18</v>
      </c>
      <c r="G73" s="21"/>
      <c r="H73" s="44"/>
      <c r="I73" s="21"/>
    </row>
    <row r="74" spans="1:9" ht="30" customHeight="1">
      <c r="A74" s="18" t="s">
        <v>113</v>
      </c>
      <c r="B74" s="21"/>
      <c r="C74" s="21"/>
      <c r="D74" s="11">
        <f t="shared" si="1"/>
        <v>1600</v>
      </c>
      <c r="E74" s="20">
        <v>2000</v>
      </c>
      <c r="F74" s="10" t="s">
        <v>18</v>
      </c>
      <c r="G74" s="21"/>
      <c r="H74" s="44"/>
      <c r="I74" s="21"/>
    </row>
    <row r="75" spans="1:9" ht="30" customHeight="1">
      <c r="A75" s="14" t="s">
        <v>41</v>
      </c>
      <c r="B75" s="14">
        <v>3225200</v>
      </c>
      <c r="C75" s="14"/>
      <c r="D75" s="41">
        <f t="shared" si="1"/>
        <v>0</v>
      </c>
      <c r="E75" s="15">
        <v>0</v>
      </c>
      <c r="F75" s="14" t="s">
        <v>18</v>
      </c>
      <c r="G75" s="14"/>
      <c r="H75" s="13"/>
      <c r="I75" s="14" t="s">
        <v>141</v>
      </c>
    </row>
    <row r="76" spans="1:9" ht="30" customHeight="1">
      <c r="A76" s="14" t="s">
        <v>132</v>
      </c>
      <c r="B76" s="14">
        <v>3227100</v>
      </c>
      <c r="C76" s="14"/>
      <c r="D76" s="41">
        <f t="shared" si="1"/>
        <v>9600</v>
      </c>
      <c r="E76" s="15">
        <v>12000</v>
      </c>
      <c r="F76" s="14" t="s">
        <v>168</v>
      </c>
      <c r="G76" s="14" t="s">
        <v>133</v>
      </c>
      <c r="H76" s="13"/>
      <c r="I76" s="14"/>
    </row>
    <row r="77" spans="1:9" ht="30" customHeight="1">
      <c r="A77" s="14" t="s">
        <v>42</v>
      </c>
      <c r="B77" s="14">
        <v>3231100</v>
      </c>
      <c r="C77" s="14"/>
      <c r="D77" s="41">
        <f t="shared" si="1"/>
        <v>28000</v>
      </c>
      <c r="E77" s="15">
        <f>E78+E79+E80</f>
        <v>35000</v>
      </c>
      <c r="F77" s="14"/>
      <c r="G77" s="14" t="s">
        <v>19</v>
      </c>
      <c r="H77" s="14"/>
      <c r="I77" s="14"/>
    </row>
    <row r="78" spans="1:9" ht="30" customHeight="1">
      <c r="A78" s="12" t="s">
        <v>43</v>
      </c>
      <c r="B78" s="19">
        <v>3231100</v>
      </c>
      <c r="C78" s="10"/>
      <c r="D78" s="11">
        <f t="shared" si="1"/>
        <v>16400</v>
      </c>
      <c r="E78" s="11">
        <v>20500</v>
      </c>
      <c r="F78" s="10" t="s">
        <v>18</v>
      </c>
      <c r="G78" s="10" t="s">
        <v>19</v>
      </c>
      <c r="H78" s="10"/>
      <c r="I78" s="10" t="s">
        <v>141</v>
      </c>
    </row>
    <row r="79" spans="1:9" ht="30" customHeight="1">
      <c r="A79" s="10" t="s">
        <v>44</v>
      </c>
      <c r="B79" s="19">
        <v>3231100</v>
      </c>
      <c r="C79" s="10"/>
      <c r="D79" s="11">
        <f t="shared" si="1"/>
        <v>2000</v>
      </c>
      <c r="E79" s="11">
        <v>2500</v>
      </c>
      <c r="F79" s="10" t="s">
        <v>18</v>
      </c>
      <c r="G79" s="10" t="s">
        <v>19</v>
      </c>
      <c r="H79" s="10"/>
      <c r="I79" s="10" t="s">
        <v>141</v>
      </c>
    </row>
    <row r="80" spans="1:9" ht="30" customHeight="1">
      <c r="A80" s="14" t="s">
        <v>45</v>
      </c>
      <c r="B80" s="14">
        <v>323110</v>
      </c>
      <c r="C80" s="14"/>
      <c r="D80" s="41">
        <f t="shared" si="1"/>
        <v>9600</v>
      </c>
      <c r="E80" s="15">
        <v>12000</v>
      </c>
      <c r="F80" s="14" t="s">
        <v>18</v>
      </c>
      <c r="G80" s="14" t="s">
        <v>19</v>
      </c>
      <c r="H80" s="13"/>
      <c r="I80" s="14" t="s">
        <v>141</v>
      </c>
    </row>
    <row r="81" spans="1:9" ht="30" customHeight="1">
      <c r="A81" s="13" t="s">
        <v>46</v>
      </c>
      <c r="B81" s="14">
        <v>3231300</v>
      </c>
      <c r="C81" s="14"/>
      <c r="D81" s="41">
        <f t="shared" si="1"/>
        <v>4000</v>
      </c>
      <c r="E81" s="15">
        <v>5000</v>
      </c>
      <c r="F81" s="14" t="s">
        <v>18</v>
      </c>
      <c r="G81" s="14"/>
      <c r="H81" s="13"/>
      <c r="I81" s="14" t="s">
        <v>141</v>
      </c>
    </row>
    <row r="82" spans="1:9" ht="30" customHeight="1">
      <c r="A82" s="13" t="s">
        <v>47</v>
      </c>
      <c r="B82" s="14">
        <v>3231900</v>
      </c>
      <c r="C82" s="14"/>
      <c r="D82" s="41">
        <f t="shared" si="1"/>
        <v>4000</v>
      </c>
      <c r="E82" s="15">
        <v>5000</v>
      </c>
      <c r="F82" s="14" t="s">
        <v>18</v>
      </c>
      <c r="G82" s="14"/>
      <c r="H82" s="14"/>
      <c r="I82" s="14" t="s">
        <v>141</v>
      </c>
    </row>
    <row r="83" spans="1:9" ht="30" customHeight="1">
      <c r="A83" s="13" t="s">
        <v>48</v>
      </c>
      <c r="B83" s="14">
        <v>3232100</v>
      </c>
      <c r="C83" s="14"/>
      <c r="D83" s="41">
        <f t="shared" si="1"/>
        <v>14400</v>
      </c>
      <c r="E83" s="15">
        <v>18000</v>
      </c>
      <c r="F83" s="14"/>
      <c r="G83" s="14" t="s">
        <v>133</v>
      </c>
      <c r="H83" s="14"/>
      <c r="I83" s="14"/>
    </row>
    <row r="84" spans="1:9" ht="30" customHeight="1">
      <c r="A84" s="10" t="s">
        <v>49</v>
      </c>
      <c r="B84" s="10">
        <v>3232100</v>
      </c>
      <c r="C84" s="10"/>
      <c r="D84" s="11">
        <f t="shared" si="1"/>
        <v>0</v>
      </c>
      <c r="E84" s="11">
        <v>0</v>
      </c>
      <c r="F84" s="10" t="s">
        <v>18</v>
      </c>
      <c r="G84" s="10"/>
      <c r="H84" s="10"/>
      <c r="I84" s="10" t="s">
        <v>141</v>
      </c>
    </row>
    <row r="85" spans="1:9" ht="42.75" customHeight="1">
      <c r="A85" s="10" t="s">
        <v>50</v>
      </c>
      <c r="B85" s="10">
        <v>3232100</v>
      </c>
      <c r="C85" s="10"/>
      <c r="D85" s="11">
        <f t="shared" si="1"/>
        <v>1600</v>
      </c>
      <c r="E85" s="11">
        <v>2000</v>
      </c>
      <c r="F85" s="10" t="s">
        <v>18</v>
      </c>
      <c r="G85" s="10"/>
      <c r="H85" s="10"/>
      <c r="I85" s="10" t="s">
        <v>141</v>
      </c>
    </row>
    <row r="86" spans="1:9" ht="13.5" customHeight="1">
      <c r="A86" s="10" t="s">
        <v>51</v>
      </c>
      <c r="B86" s="10">
        <v>3232100</v>
      </c>
      <c r="C86" s="10"/>
      <c r="D86" s="11">
        <f t="shared" si="1"/>
        <v>1600</v>
      </c>
      <c r="E86" s="11">
        <v>2000</v>
      </c>
      <c r="F86" s="10" t="s">
        <v>18</v>
      </c>
      <c r="G86" s="10"/>
      <c r="H86" s="10"/>
      <c r="I86" s="10" t="s">
        <v>141</v>
      </c>
    </row>
    <row r="87" spans="1:9" ht="30" customHeight="1">
      <c r="A87" s="10" t="s">
        <v>52</v>
      </c>
      <c r="B87" s="10">
        <v>3232100</v>
      </c>
      <c r="C87" s="10"/>
      <c r="D87" s="11">
        <f t="shared" si="1"/>
        <v>0</v>
      </c>
      <c r="E87" s="11">
        <v>0</v>
      </c>
      <c r="F87" s="10" t="s">
        <v>18</v>
      </c>
      <c r="G87" s="10"/>
      <c r="H87" s="10"/>
      <c r="I87" s="10" t="s">
        <v>141</v>
      </c>
    </row>
    <row r="88" spans="1:9" ht="30" customHeight="1">
      <c r="A88" s="10" t="s">
        <v>149</v>
      </c>
      <c r="B88" s="10">
        <v>3232100</v>
      </c>
      <c r="C88" s="10"/>
      <c r="D88" s="11">
        <f t="shared" si="1"/>
        <v>1600</v>
      </c>
      <c r="E88" s="11">
        <v>2000</v>
      </c>
      <c r="F88" s="10" t="s">
        <v>18</v>
      </c>
      <c r="G88" s="10"/>
      <c r="H88" s="10"/>
      <c r="I88" s="10" t="s">
        <v>141</v>
      </c>
    </row>
    <row r="89" spans="1:9" ht="30" customHeight="1">
      <c r="A89" s="10" t="s">
        <v>53</v>
      </c>
      <c r="B89" s="10">
        <v>3232100</v>
      </c>
      <c r="C89" s="10"/>
      <c r="D89" s="11">
        <f t="shared" si="1"/>
        <v>0</v>
      </c>
      <c r="E89" s="11">
        <v>0</v>
      </c>
      <c r="F89" s="10" t="s">
        <v>18</v>
      </c>
      <c r="G89" s="10"/>
      <c r="H89" s="10"/>
      <c r="I89" s="10" t="s">
        <v>141</v>
      </c>
    </row>
    <row r="90" spans="1:9" ht="30" customHeight="1">
      <c r="A90" s="10" t="s">
        <v>54</v>
      </c>
      <c r="B90" s="10">
        <v>3232100</v>
      </c>
      <c r="C90" s="10"/>
      <c r="D90" s="11">
        <f t="shared" si="1"/>
        <v>1600</v>
      </c>
      <c r="E90" s="11">
        <v>2000</v>
      </c>
      <c r="F90" s="10" t="s">
        <v>18</v>
      </c>
      <c r="G90" s="10"/>
      <c r="H90" s="10"/>
      <c r="I90" s="10" t="s">
        <v>141</v>
      </c>
    </row>
    <row r="91" spans="1:9" ht="30" customHeight="1">
      <c r="A91" s="10" t="s">
        <v>55</v>
      </c>
      <c r="B91" s="10">
        <v>3232100</v>
      </c>
      <c r="C91" s="10"/>
      <c r="D91" s="11">
        <f t="shared" si="1"/>
        <v>1600</v>
      </c>
      <c r="E91" s="11">
        <v>2000</v>
      </c>
      <c r="F91" s="10" t="s">
        <v>18</v>
      </c>
      <c r="G91" s="10"/>
      <c r="H91" s="10"/>
      <c r="I91" s="10" t="s">
        <v>141</v>
      </c>
    </row>
    <row r="92" spans="1:9" ht="30" customHeight="1">
      <c r="A92" s="10" t="s">
        <v>56</v>
      </c>
      <c r="B92" s="10">
        <v>3232100</v>
      </c>
      <c r="C92" s="10"/>
      <c r="D92" s="11">
        <f t="shared" si="1"/>
        <v>1600</v>
      </c>
      <c r="E92" s="11">
        <v>2000</v>
      </c>
      <c r="F92" s="10" t="s">
        <v>18</v>
      </c>
      <c r="G92" s="10"/>
      <c r="H92" s="10"/>
      <c r="I92" s="10" t="s">
        <v>141</v>
      </c>
    </row>
    <row r="93" spans="1:9" ht="30" customHeight="1">
      <c r="A93" s="13" t="s">
        <v>57</v>
      </c>
      <c r="B93" s="14">
        <v>3232200</v>
      </c>
      <c r="C93" s="14"/>
      <c r="D93" s="41">
        <f t="shared" si="1"/>
        <v>57600</v>
      </c>
      <c r="E93" s="15">
        <f>E94+E95+E96</f>
        <v>72000</v>
      </c>
      <c r="F93" s="14"/>
      <c r="G93" s="14" t="s">
        <v>134</v>
      </c>
      <c r="H93" s="14"/>
      <c r="I93" s="14"/>
    </row>
    <row r="94" spans="1:9" ht="47.25" customHeight="1">
      <c r="A94" s="12" t="s">
        <v>136</v>
      </c>
      <c r="B94" s="10">
        <v>3232200</v>
      </c>
      <c r="C94" s="39"/>
      <c r="D94" s="11">
        <f t="shared" si="1"/>
        <v>29600</v>
      </c>
      <c r="E94" s="11">
        <v>37000</v>
      </c>
      <c r="F94" s="10" t="s">
        <v>18</v>
      </c>
      <c r="G94" s="10"/>
      <c r="H94" s="10" t="s">
        <v>143</v>
      </c>
      <c r="I94" s="10" t="s">
        <v>141</v>
      </c>
    </row>
    <row r="95" spans="1:9" ht="47.25" customHeight="1">
      <c r="A95" s="12" t="s">
        <v>148</v>
      </c>
      <c r="B95" s="10">
        <v>3232200</v>
      </c>
      <c r="C95" s="39"/>
      <c r="D95" s="11">
        <f t="shared" si="1"/>
        <v>4000</v>
      </c>
      <c r="E95" s="11">
        <v>5000</v>
      </c>
      <c r="F95" s="10" t="s">
        <v>18</v>
      </c>
      <c r="G95" s="10"/>
      <c r="H95" s="10" t="s">
        <v>143</v>
      </c>
      <c r="I95" s="10" t="s">
        <v>141</v>
      </c>
    </row>
    <row r="96" spans="1:9" ht="30" customHeight="1">
      <c r="A96" s="10" t="s">
        <v>146</v>
      </c>
      <c r="B96" s="10">
        <v>3232200</v>
      </c>
      <c r="C96" s="10"/>
      <c r="D96" s="11">
        <f t="shared" si="1"/>
        <v>24000</v>
      </c>
      <c r="E96" s="11">
        <v>30000</v>
      </c>
      <c r="F96" s="10" t="s">
        <v>18</v>
      </c>
      <c r="G96" s="10" t="s">
        <v>19</v>
      </c>
      <c r="H96" s="10"/>
      <c r="I96" s="10" t="s">
        <v>141</v>
      </c>
    </row>
    <row r="97" spans="1:9" ht="30.75" customHeight="1">
      <c r="A97" s="13" t="s">
        <v>58</v>
      </c>
      <c r="B97" s="14">
        <v>3232300</v>
      </c>
      <c r="C97" s="14"/>
      <c r="D97" s="41">
        <f t="shared" si="1"/>
        <v>3200</v>
      </c>
      <c r="E97" s="15">
        <v>4000</v>
      </c>
      <c r="F97" s="14" t="s">
        <v>18</v>
      </c>
      <c r="G97" s="14"/>
      <c r="H97" s="14"/>
      <c r="I97" s="14" t="s">
        <v>141</v>
      </c>
    </row>
    <row r="98" spans="1:9" ht="30" customHeight="1">
      <c r="A98" s="14" t="s">
        <v>59</v>
      </c>
      <c r="B98" s="14">
        <v>3233200</v>
      </c>
      <c r="C98" s="14"/>
      <c r="D98" s="41">
        <f t="shared" si="1"/>
        <v>4000</v>
      </c>
      <c r="E98" s="15">
        <v>5000</v>
      </c>
      <c r="F98" s="14" t="s">
        <v>18</v>
      </c>
      <c r="G98" s="14"/>
      <c r="H98" s="14"/>
      <c r="I98" s="14" t="s">
        <v>141</v>
      </c>
    </row>
    <row r="99" spans="1:9" ht="39" customHeight="1">
      <c r="A99" s="14" t="s">
        <v>60</v>
      </c>
      <c r="B99" s="14">
        <v>3233900</v>
      </c>
      <c r="C99" s="14"/>
      <c r="D99" s="41">
        <f t="shared" si="1"/>
        <v>768</v>
      </c>
      <c r="E99" s="15">
        <v>960</v>
      </c>
      <c r="F99" s="14" t="s">
        <v>18</v>
      </c>
      <c r="G99" s="14"/>
      <c r="H99" s="14"/>
      <c r="I99" s="14" t="s">
        <v>141</v>
      </c>
    </row>
    <row r="100" spans="1:9" ht="57" customHeight="1">
      <c r="A100" s="14" t="s">
        <v>61</v>
      </c>
      <c r="B100" s="14">
        <v>3234100</v>
      </c>
      <c r="C100" s="14"/>
      <c r="D100" s="41">
        <f t="shared" si="1"/>
        <v>28800</v>
      </c>
      <c r="E100" s="15">
        <v>36000</v>
      </c>
      <c r="F100" s="14"/>
      <c r="G100" s="14"/>
      <c r="H100" s="14"/>
      <c r="I100" s="14" t="s">
        <v>141</v>
      </c>
    </row>
    <row r="101" spans="1:9" ht="15" customHeight="1">
      <c r="A101" s="14" t="s">
        <v>62</v>
      </c>
      <c r="B101" s="14">
        <v>3234200</v>
      </c>
      <c r="C101" s="14"/>
      <c r="D101" s="41">
        <f t="shared" si="1"/>
        <v>27200</v>
      </c>
      <c r="E101" s="15">
        <v>34000</v>
      </c>
      <c r="F101" s="14"/>
      <c r="G101" s="14"/>
      <c r="H101" s="14"/>
      <c r="I101" s="14" t="s">
        <v>141</v>
      </c>
    </row>
    <row r="102" spans="1:9" ht="30" customHeight="1">
      <c r="A102" s="14" t="s">
        <v>63</v>
      </c>
      <c r="B102" s="14">
        <v>3234300</v>
      </c>
      <c r="C102" s="14"/>
      <c r="D102" s="41">
        <f t="shared" si="1"/>
        <v>3200</v>
      </c>
      <c r="E102" s="15">
        <v>4000</v>
      </c>
      <c r="F102" s="14" t="s">
        <v>18</v>
      </c>
      <c r="G102" s="14" t="s">
        <v>133</v>
      </c>
      <c r="H102" s="13" t="s">
        <v>144</v>
      </c>
      <c r="I102" s="14" t="s">
        <v>141</v>
      </c>
    </row>
    <row r="103" spans="1:9" ht="30" customHeight="1">
      <c r="A103" s="14" t="s">
        <v>64</v>
      </c>
      <c r="B103" s="14">
        <v>3234400</v>
      </c>
      <c r="C103" s="14"/>
      <c r="D103" s="41">
        <f t="shared" si="1"/>
        <v>4000</v>
      </c>
      <c r="E103" s="15">
        <v>5000</v>
      </c>
      <c r="F103" s="14" t="s">
        <v>18</v>
      </c>
      <c r="G103" s="14"/>
      <c r="H103" s="14"/>
      <c r="I103" s="14" t="s">
        <v>141</v>
      </c>
    </row>
    <row r="104" spans="1:9" ht="30" customHeight="1">
      <c r="A104" s="14" t="s">
        <v>65</v>
      </c>
      <c r="B104" s="14">
        <v>3234900</v>
      </c>
      <c r="C104" s="14"/>
      <c r="D104" s="41">
        <f t="shared" si="1"/>
        <v>4240</v>
      </c>
      <c r="E104" s="15">
        <v>5300</v>
      </c>
      <c r="F104" s="14"/>
      <c r="G104" s="14"/>
      <c r="H104" s="14"/>
      <c r="I104" s="14" t="s">
        <v>141</v>
      </c>
    </row>
    <row r="105" spans="1:9" ht="30" customHeight="1">
      <c r="A105" s="10" t="s">
        <v>116</v>
      </c>
      <c r="B105" s="10">
        <v>3234900</v>
      </c>
      <c r="C105" s="39"/>
      <c r="D105" s="11">
        <v>55000</v>
      </c>
      <c r="E105" s="11">
        <v>0</v>
      </c>
      <c r="F105" s="10" t="s">
        <v>18</v>
      </c>
      <c r="G105" s="10"/>
      <c r="H105" s="10"/>
      <c r="I105" s="10" t="s">
        <v>141</v>
      </c>
    </row>
    <row r="106" spans="1:10" ht="30" customHeight="1">
      <c r="A106" s="46" t="s">
        <v>117</v>
      </c>
      <c r="B106" s="10">
        <v>3234900</v>
      </c>
      <c r="C106" s="47"/>
      <c r="D106" s="11">
        <f aca="true" t="shared" si="2" ref="D106:D124">E106/1.25</f>
        <v>4240</v>
      </c>
      <c r="E106" s="11">
        <v>5300</v>
      </c>
      <c r="F106" s="48" t="s">
        <v>18</v>
      </c>
      <c r="G106" s="47" t="s">
        <v>135</v>
      </c>
      <c r="H106" s="47"/>
      <c r="I106" s="10" t="s">
        <v>141</v>
      </c>
      <c r="J106" s="2"/>
    </row>
    <row r="107" spans="1:9" ht="30" customHeight="1">
      <c r="A107" s="13" t="s">
        <v>115</v>
      </c>
      <c r="B107" s="14">
        <v>3236100</v>
      </c>
      <c r="C107" s="49"/>
      <c r="D107" s="41">
        <f t="shared" si="2"/>
        <v>0</v>
      </c>
      <c r="E107" s="15">
        <v>0</v>
      </c>
      <c r="F107" s="14"/>
      <c r="G107" s="49"/>
      <c r="H107" s="49"/>
      <c r="I107" s="14" t="s">
        <v>141</v>
      </c>
    </row>
    <row r="108" spans="1:9" ht="30" customHeight="1">
      <c r="A108" s="14" t="s">
        <v>66</v>
      </c>
      <c r="B108" s="14">
        <v>3236900</v>
      </c>
      <c r="C108" s="14"/>
      <c r="D108" s="41">
        <f t="shared" si="2"/>
        <v>10800</v>
      </c>
      <c r="E108" s="15">
        <v>13500</v>
      </c>
      <c r="F108" s="14" t="s">
        <v>18</v>
      </c>
      <c r="G108" s="14"/>
      <c r="H108" s="14"/>
      <c r="I108" s="14" t="s">
        <v>141</v>
      </c>
    </row>
    <row r="109" spans="1:9" ht="30" customHeight="1">
      <c r="A109" s="14" t="s">
        <v>67</v>
      </c>
      <c r="B109" s="14">
        <v>3237300</v>
      </c>
      <c r="C109" s="14"/>
      <c r="D109" s="41">
        <f t="shared" si="2"/>
        <v>4000</v>
      </c>
      <c r="E109" s="15">
        <v>5000</v>
      </c>
      <c r="F109" s="14" t="s">
        <v>18</v>
      </c>
      <c r="G109" s="14"/>
      <c r="H109" s="14"/>
      <c r="I109" s="14" t="s">
        <v>141</v>
      </c>
    </row>
    <row r="110" spans="1:9" ht="30" customHeight="1">
      <c r="A110" s="14" t="s">
        <v>68</v>
      </c>
      <c r="B110" s="14">
        <v>3237900</v>
      </c>
      <c r="C110" s="14"/>
      <c r="D110" s="41">
        <f t="shared" si="2"/>
        <v>4000</v>
      </c>
      <c r="E110" s="15">
        <v>5000</v>
      </c>
      <c r="F110" s="14" t="s">
        <v>18</v>
      </c>
      <c r="G110" s="14" t="s">
        <v>19</v>
      </c>
      <c r="H110" s="14"/>
      <c r="I110" s="14" t="s">
        <v>141</v>
      </c>
    </row>
    <row r="111" spans="1:9" ht="30" customHeight="1">
      <c r="A111" s="14" t="s">
        <v>69</v>
      </c>
      <c r="B111" s="14">
        <v>3238900</v>
      </c>
      <c r="C111" s="14"/>
      <c r="D111" s="41">
        <f t="shared" si="2"/>
        <v>32789.6</v>
      </c>
      <c r="E111" s="15">
        <v>40987</v>
      </c>
      <c r="F111" s="14" t="s">
        <v>18</v>
      </c>
      <c r="G111" s="14" t="s">
        <v>19</v>
      </c>
      <c r="H111" s="14"/>
      <c r="I111" s="14" t="s">
        <v>141</v>
      </c>
    </row>
    <row r="112" spans="1:9" ht="57" customHeight="1">
      <c r="A112" s="13" t="s">
        <v>70</v>
      </c>
      <c r="B112" s="14">
        <v>3239400</v>
      </c>
      <c r="C112" s="14"/>
      <c r="D112" s="41">
        <f t="shared" si="2"/>
        <v>3680</v>
      </c>
      <c r="E112" s="15">
        <v>4600</v>
      </c>
      <c r="F112" s="14" t="s">
        <v>18</v>
      </c>
      <c r="G112" s="14"/>
      <c r="H112" s="14"/>
      <c r="I112" s="14" t="s">
        <v>141</v>
      </c>
    </row>
    <row r="113" spans="1:9" ht="19.5" customHeight="1">
      <c r="A113" s="14" t="s">
        <v>71</v>
      </c>
      <c r="B113" s="14">
        <v>3239900</v>
      </c>
      <c r="C113" s="14"/>
      <c r="D113" s="41">
        <f t="shared" si="2"/>
        <v>3200</v>
      </c>
      <c r="E113" s="15">
        <v>4000</v>
      </c>
      <c r="F113" s="14"/>
      <c r="G113" s="14"/>
      <c r="H113" s="14"/>
      <c r="I113" s="14"/>
    </row>
    <row r="114" spans="1:9" ht="30" customHeight="1">
      <c r="A114" s="12" t="s">
        <v>72</v>
      </c>
      <c r="B114" s="10">
        <v>3239900</v>
      </c>
      <c r="C114" s="10"/>
      <c r="D114" s="11">
        <f t="shared" si="2"/>
        <v>4800</v>
      </c>
      <c r="E114" s="11">
        <v>6000</v>
      </c>
      <c r="F114" s="10"/>
      <c r="G114" s="10"/>
      <c r="H114" s="10"/>
      <c r="I114" s="10" t="s">
        <v>141</v>
      </c>
    </row>
    <row r="115" spans="1:9" ht="30" customHeight="1">
      <c r="A115" s="12" t="s">
        <v>118</v>
      </c>
      <c r="B115" s="10">
        <v>3239900</v>
      </c>
      <c r="C115" s="10"/>
      <c r="D115" s="11">
        <f t="shared" si="2"/>
        <v>1600</v>
      </c>
      <c r="E115" s="11">
        <v>2000</v>
      </c>
      <c r="F115" s="10"/>
      <c r="G115" s="10"/>
      <c r="H115" s="10"/>
      <c r="I115" s="10"/>
    </row>
    <row r="116" spans="1:9" ht="30" customHeight="1">
      <c r="A116" s="10" t="s">
        <v>73</v>
      </c>
      <c r="B116" s="10">
        <v>3239900</v>
      </c>
      <c r="C116" s="10"/>
      <c r="D116" s="11">
        <f t="shared" si="2"/>
        <v>0</v>
      </c>
      <c r="E116" s="11">
        <v>0</v>
      </c>
      <c r="F116" s="10" t="s">
        <v>18</v>
      </c>
      <c r="G116" s="10"/>
      <c r="H116" s="10"/>
      <c r="I116" s="10" t="s">
        <v>141</v>
      </c>
    </row>
    <row r="117" spans="1:9" ht="30" customHeight="1">
      <c r="A117" s="13" t="s">
        <v>114</v>
      </c>
      <c r="B117" s="14">
        <v>3292100</v>
      </c>
      <c r="C117" s="14"/>
      <c r="D117" s="41">
        <f t="shared" si="2"/>
        <v>7080</v>
      </c>
      <c r="E117" s="15">
        <v>8850</v>
      </c>
      <c r="F117" s="14" t="s">
        <v>18</v>
      </c>
      <c r="G117" s="14"/>
      <c r="H117" s="14"/>
      <c r="I117" s="14" t="s">
        <v>137</v>
      </c>
    </row>
    <row r="118" spans="1:9" ht="30" customHeight="1">
      <c r="A118" s="13" t="s">
        <v>74</v>
      </c>
      <c r="B118" s="14">
        <v>3292300</v>
      </c>
      <c r="C118" s="14"/>
      <c r="D118" s="41">
        <f t="shared" si="2"/>
        <v>0</v>
      </c>
      <c r="E118" s="15">
        <v>0</v>
      </c>
      <c r="F118" s="14" t="s">
        <v>18</v>
      </c>
      <c r="G118" s="14"/>
      <c r="H118" s="14"/>
      <c r="I118" s="14" t="s">
        <v>141</v>
      </c>
    </row>
    <row r="119" spans="1:9" ht="30" customHeight="1">
      <c r="A119" s="14" t="s">
        <v>75</v>
      </c>
      <c r="B119" s="14">
        <v>3293100</v>
      </c>
      <c r="C119" s="14"/>
      <c r="D119" s="41">
        <f t="shared" si="2"/>
        <v>1600</v>
      </c>
      <c r="E119" s="15">
        <v>2000</v>
      </c>
      <c r="F119" s="14" t="s">
        <v>18</v>
      </c>
      <c r="G119" s="14"/>
      <c r="H119" s="14"/>
      <c r="I119" s="14" t="s">
        <v>141</v>
      </c>
    </row>
    <row r="120" spans="1:9" ht="30" customHeight="1">
      <c r="A120" s="14" t="s">
        <v>150</v>
      </c>
      <c r="B120" s="14"/>
      <c r="C120" s="14"/>
      <c r="D120" s="41">
        <f t="shared" si="2"/>
        <v>9040</v>
      </c>
      <c r="E120" s="15">
        <v>11300</v>
      </c>
      <c r="F120" s="14"/>
      <c r="G120" s="14"/>
      <c r="H120" s="14"/>
      <c r="I120" s="14" t="s">
        <v>141</v>
      </c>
    </row>
    <row r="121" spans="1:9" ht="30" customHeight="1">
      <c r="A121" s="13" t="s">
        <v>76</v>
      </c>
      <c r="B121" s="14">
        <v>3299900</v>
      </c>
      <c r="C121" s="14"/>
      <c r="D121" s="41">
        <f t="shared" si="2"/>
        <v>3600</v>
      </c>
      <c r="E121" s="15">
        <v>4500</v>
      </c>
      <c r="F121" s="14" t="s">
        <v>18</v>
      </c>
      <c r="G121" s="14"/>
      <c r="H121" s="14"/>
      <c r="I121" s="14" t="s">
        <v>141</v>
      </c>
    </row>
    <row r="122" spans="1:9" ht="30" customHeight="1">
      <c r="A122" s="14" t="s">
        <v>77</v>
      </c>
      <c r="B122" s="14">
        <v>3431200</v>
      </c>
      <c r="C122" s="14"/>
      <c r="D122" s="41">
        <f t="shared" si="2"/>
        <v>12400</v>
      </c>
      <c r="E122" s="15">
        <v>15500</v>
      </c>
      <c r="F122" s="14" t="s">
        <v>18</v>
      </c>
      <c r="G122" s="14"/>
      <c r="H122" s="13"/>
      <c r="I122" s="14" t="s">
        <v>141</v>
      </c>
    </row>
    <row r="123" spans="1:9" ht="43.5" customHeight="1">
      <c r="A123" s="14" t="s">
        <v>78</v>
      </c>
      <c r="B123" s="14">
        <v>3433300</v>
      </c>
      <c r="C123" s="14"/>
      <c r="D123" s="41">
        <f t="shared" si="2"/>
        <v>0</v>
      </c>
      <c r="E123" s="15">
        <v>0</v>
      </c>
      <c r="F123" s="14" t="s">
        <v>18</v>
      </c>
      <c r="G123" s="14"/>
      <c r="H123" s="13"/>
      <c r="I123" s="14" t="s">
        <v>141</v>
      </c>
    </row>
    <row r="124" spans="1:11" ht="13.5" customHeight="1">
      <c r="A124" s="14" t="s">
        <v>79</v>
      </c>
      <c r="B124" s="14">
        <v>3721270</v>
      </c>
      <c r="C124" s="14"/>
      <c r="D124" s="41">
        <f t="shared" si="2"/>
        <v>13440</v>
      </c>
      <c r="E124" s="15">
        <v>16800</v>
      </c>
      <c r="F124" s="14" t="s">
        <v>18</v>
      </c>
      <c r="G124" s="14"/>
      <c r="H124" s="13"/>
      <c r="I124" s="14" t="s">
        <v>141</v>
      </c>
      <c r="K124" s="3"/>
    </row>
    <row r="125" spans="1:9" ht="30" customHeight="1">
      <c r="A125" s="14"/>
      <c r="B125" s="14"/>
      <c r="C125" s="14"/>
      <c r="D125" s="15"/>
      <c r="E125" s="15"/>
      <c r="F125" s="14"/>
      <c r="G125" s="14"/>
      <c r="H125" s="14"/>
      <c r="I125" s="14" t="s">
        <v>141</v>
      </c>
    </row>
    <row r="126" spans="1:9" ht="30" customHeight="1">
      <c r="A126" s="13" t="s">
        <v>121</v>
      </c>
      <c r="B126" s="14">
        <v>4224100</v>
      </c>
      <c r="C126" s="14"/>
      <c r="D126" s="15">
        <f>E126/1.25</f>
        <v>8000</v>
      </c>
      <c r="E126" s="15">
        <v>10000</v>
      </c>
      <c r="F126" s="14" t="s">
        <v>18</v>
      </c>
      <c r="G126" s="14"/>
      <c r="H126" s="13" t="s">
        <v>167</v>
      </c>
      <c r="I126" s="14" t="s">
        <v>141</v>
      </c>
    </row>
    <row r="127" spans="1:9" ht="48.75" customHeight="1">
      <c r="A127" s="13" t="s">
        <v>153</v>
      </c>
      <c r="B127" s="14">
        <v>4227300</v>
      </c>
      <c r="C127" s="14"/>
      <c r="D127" s="15">
        <f>E127/1.25</f>
        <v>40000</v>
      </c>
      <c r="E127" s="15">
        <v>50000</v>
      </c>
      <c r="F127" s="14" t="s">
        <v>18</v>
      </c>
      <c r="G127" s="14" t="s">
        <v>139</v>
      </c>
      <c r="H127" s="13" t="s">
        <v>167</v>
      </c>
      <c r="I127" s="14" t="s">
        <v>141</v>
      </c>
    </row>
    <row r="128" spans="1:9" ht="58.5" customHeight="1">
      <c r="A128" s="13" t="s">
        <v>152</v>
      </c>
      <c r="B128" s="14">
        <v>4511100</v>
      </c>
      <c r="C128" s="14"/>
      <c r="D128" s="15">
        <f>E128/1.25</f>
        <v>80000</v>
      </c>
      <c r="E128" s="15">
        <v>100000</v>
      </c>
      <c r="F128" s="14" t="s">
        <v>18</v>
      </c>
      <c r="G128" s="14" t="s">
        <v>19</v>
      </c>
      <c r="H128" s="13" t="s">
        <v>167</v>
      </c>
      <c r="I128" s="14" t="s">
        <v>141</v>
      </c>
    </row>
    <row r="129" spans="1:9" ht="54" customHeight="1">
      <c r="A129" s="51" t="s">
        <v>155</v>
      </c>
      <c r="B129" s="14">
        <v>4511100</v>
      </c>
      <c r="C129" s="14"/>
      <c r="D129" s="15">
        <f>E129/1.25</f>
        <v>141062.4</v>
      </c>
      <c r="E129" s="15">
        <v>176328</v>
      </c>
      <c r="F129" s="14" t="s">
        <v>18</v>
      </c>
      <c r="G129" s="14" t="s">
        <v>19</v>
      </c>
      <c r="H129" s="13" t="s">
        <v>167</v>
      </c>
      <c r="I129" s="14" t="s">
        <v>141</v>
      </c>
    </row>
    <row r="130" spans="1:9" ht="30" customHeight="1">
      <c r="A130" s="52" t="s">
        <v>154</v>
      </c>
      <c r="B130" s="52"/>
      <c r="C130" s="52"/>
      <c r="D130" s="52"/>
      <c r="E130" s="59"/>
      <c r="F130" s="52"/>
      <c r="G130" s="52"/>
      <c r="H130" s="52"/>
      <c r="I130" s="52"/>
    </row>
    <row r="131" spans="1:9" ht="30" customHeight="1">
      <c r="A131" s="62" t="s">
        <v>158</v>
      </c>
      <c r="B131" s="62"/>
      <c r="C131" s="62"/>
      <c r="D131" s="62"/>
      <c r="E131" s="62"/>
      <c r="F131" s="62"/>
      <c r="G131" s="62"/>
      <c r="H131" s="62"/>
      <c r="I131" s="62"/>
    </row>
    <row r="132" spans="1:9" ht="30" customHeight="1">
      <c r="A132" s="62" t="s">
        <v>159</v>
      </c>
      <c r="B132" s="62"/>
      <c r="C132" s="62"/>
      <c r="D132" s="62"/>
      <c r="E132" s="62"/>
      <c r="F132" s="62"/>
      <c r="G132" s="62"/>
      <c r="H132" s="62"/>
      <c r="I132" s="62"/>
    </row>
    <row r="133" spans="1:9" ht="30" customHeight="1">
      <c r="A133" s="62" t="s">
        <v>160</v>
      </c>
      <c r="B133" s="62"/>
      <c r="C133" s="62"/>
      <c r="D133" s="62"/>
      <c r="E133" s="62"/>
      <c r="F133" s="62"/>
      <c r="G133" s="62"/>
      <c r="H133" s="62"/>
      <c r="I133" s="62"/>
    </row>
    <row r="134" spans="1:9" ht="30" customHeight="1">
      <c r="A134" s="62" t="s">
        <v>161</v>
      </c>
      <c r="B134" s="62"/>
      <c r="C134" s="62"/>
      <c r="D134" s="62"/>
      <c r="E134" s="62"/>
      <c r="F134" s="62"/>
      <c r="G134" s="62"/>
      <c r="H134" s="62"/>
      <c r="I134" s="4"/>
    </row>
    <row r="135" spans="1:9" ht="30" customHeight="1">
      <c r="A135" s="62" t="s">
        <v>162</v>
      </c>
      <c r="B135" s="62"/>
      <c r="C135" s="62"/>
      <c r="D135" s="62"/>
      <c r="E135" s="62"/>
      <c r="F135" s="62"/>
      <c r="G135" s="62"/>
      <c r="H135" s="62"/>
      <c r="I135" s="4"/>
    </row>
    <row r="136" spans="1:9" ht="30" customHeight="1">
      <c r="A136" s="62" t="s">
        <v>163</v>
      </c>
      <c r="B136" s="62" t="s">
        <v>164</v>
      </c>
      <c r="C136" s="62"/>
      <c r="D136" s="64"/>
      <c r="E136" s="64"/>
      <c r="F136" s="64"/>
      <c r="G136" s="62"/>
      <c r="H136" s="62"/>
      <c r="I136" s="4"/>
    </row>
    <row r="137" spans="1:9" ht="30" customHeight="1">
      <c r="A137" s="63" t="s">
        <v>165</v>
      </c>
      <c r="B137" s="4"/>
      <c r="C137" s="4"/>
      <c r="D137" s="4"/>
      <c r="E137" s="4"/>
      <c r="F137" s="4"/>
      <c r="G137" s="4"/>
      <c r="H137" s="4"/>
      <c r="I137" s="4"/>
    </row>
    <row r="138" spans="1:9" ht="30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30" customHeight="1">
      <c r="A139" s="60" t="s">
        <v>151</v>
      </c>
      <c r="B139" s="60"/>
      <c r="C139" s="60"/>
      <c r="D139" s="60"/>
      <c r="E139" s="60"/>
      <c r="F139" s="60"/>
      <c r="G139" s="60"/>
      <c r="H139" s="60"/>
      <c r="I139" s="5"/>
    </row>
    <row r="140" spans="1:9" ht="30" customHeight="1">
      <c r="A140" s="60"/>
      <c r="B140" s="60"/>
      <c r="C140" s="60"/>
      <c r="D140" s="60"/>
      <c r="E140" s="60"/>
      <c r="F140" s="60"/>
      <c r="G140" s="60" t="s">
        <v>138</v>
      </c>
      <c r="H140" s="60"/>
      <c r="I140" s="5"/>
    </row>
    <row r="141" spans="1:9" ht="30" customHeight="1">
      <c r="A141" s="60"/>
      <c r="B141" s="60"/>
      <c r="C141" s="60"/>
      <c r="D141" s="50"/>
      <c r="E141" s="50"/>
      <c r="F141" s="50"/>
      <c r="G141" s="60" t="s">
        <v>120</v>
      </c>
      <c r="H141" s="60"/>
      <c r="I141" s="5"/>
    </row>
    <row r="142" spans="1:9" ht="30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30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30" customHeight="1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0" customHeight="1">
      <c r="A145" s="52"/>
      <c r="B145" s="52"/>
      <c r="C145" s="52"/>
      <c r="D145" s="52"/>
      <c r="E145" s="52"/>
      <c r="F145" s="52"/>
      <c r="G145" s="52"/>
      <c r="H145" s="52"/>
      <c r="I145" s="50"/>
    </row>
    <row r="146" spans="1:9" ht="30" customHeight="1">
      <c r="A146" s="52"/>
      <c r="B146" s="52"/>
      <c r="C146" s="52"/>
      <c r="D146" s="50"/>
      <c r="E146" s="50"/>
      <c r="F146" s="50"/>
      <c r="G146" s="52"/>
      <c r="H146" s="52"/>
      <c r="I146" s="4"/>
    </row>
    <row r="147" spans="1:9" ht="30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30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30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30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30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30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30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30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30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30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30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30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30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30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30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30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0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30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30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30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30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spans="1:11" ht="30" customHeight="1">
      <c r="A168" s="5"/>
      <c r="B168" s="5"/>
      <c r="C168" s="5"/>
      <c r="D168" s="5"/>
      <c r="E168" s="5"/>
      <c r="F168" s="5"/>
      <c r="G168" s="5"/>
      <c r="H168" s="5"/>
      <c r="I168" s="5"/>
      <c r="K168" s="1" t="s">
        <v>156</v>
      </c>
    </row>
  </sheetData>
  <sheetProtection/>
  <mergeCells count="9">
    <mergeCell ref="A7:I7"/>
    <mergeCell ref="A8:I8"/>
    <mergeCell ref="A10:I10"/>
    <mergeCell ref="B1:H1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Korisnik531</dc:creator>
  <cp:keywords/>
  <dc:description/>
  <cp:lastModifiedBy>Korisnik540</cp:lastModifiedBy>
  <cp:lastPrinted>2017-01-20T09:58:33Z</cp:lastPrinted>
  <dcterms:created xsi:type="dcterms:W3CDTF">2013-02-27T07:25:24Z</dcterms:created>
  <dcterms:modified xsi:type="dcterms:W3CDTF">2017-02-02T10:23:59Z</dcterms:modified>
  <cp:category/>
  <cp:version/>
  <cp:contentType/>
  <cp:contentStatus/>
</cp:coreProperties>
</file>